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qayyum\Downloads\1. TNB LOGISTIC (DOMESTIC AND INTERNATIONAL ORDER)\RFQ LOGISTIC LOOP\ADVERTISE\"/>
    </mc:Choice>
  </mc:AlternateContent>
  <xr:revisionPtr revIDLastSave="0" documentId="13_ncr:1_{37F2EAA6-76B2-4B73-AB55-913053E60BDD}" xr6:coauthVersionLast="47" xr6:coauthVersionMax="47" xr10:uidLastSave="{00000000-0000-0000-0000-000000000000}"/>
  <bookViews>
    <workbookView xWindow="-110" yWindow="-110" windowWidth="19420" windowHeight="11500" tabRatio="830" activeTab="1" xr2:uid="{00000000-000D-0000-FFFF-FFFF00000000}"/>
  </bookViews>
  <sheets>
    <sheet name="BoQ (200KG)" sheetId="23" r:id="rId1"/>
    <sheet name="Schedule of Rates" sheetId="71" r:id="rId2"/>
    <sheet name="PK-16 Carton" sheetId="68" r:id="rId3"/>
    <sheet name="EQUIPMENT PICTURE" sheetId="70" r:id="rId4"/>
    <sheet name="PK-21 Carton" sheetId="6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xlnm.Print_Titles_3">#REF!</definedName>
    <definedName name="_______xlnm.Print_Titles_4">#REF!</definedName>
    <definedName name="______xlnm.Print_Titles_2">#REF!</definedName>
    <definedName name="______xlnm.Print_Titles_3">#REF!</definedName>
    <definedName name="______xlnm.Print_Titles_4">#REF!</definedName>
    <definedName name="_____xlnm.Print_Titles_2">#REF!</definedName>
    <definedName name="_____xlnm.Print_Titles_3">#REF!</definedName>
    <definedName name="_____xlnm.Print_Titles_4">#REF!</definedName>
    <definedName name="____xlnm.Print_Titles_2">#REF!</definedName>
    <definedName name="____xlnm.Print_Titles_3">#REF!</definedName>
    <definedName name="____xlnm.Print_Titles_4">#REF!</definedName>
    <definedName name="___xlnm.Print_Titles_2">#REF!</definedName>
    <definedName name="___xlnm.Print_Titles_3">#REF!</definedName>
    <definedName name="___xlnm.Print_Titles_4">#REF!</definedName>
    <definedName name="__xlnm.Print_Titles_2">#REF!</definedName>
    <definedName name="__xlnm.Print_Titles_3">#REF!</definedName>
    <definedName name="__xlnm.Print_Titles_4">#REF!</definedName>
    <definedName name="_1">#REF!</definedName>
    <definedName name="_10G_exchange_rate">"#REF!"</definedName>
    <definedName name="_10G_freight__Insurance">"#REF!"</definedName>
    <definedName name="_10G_gst">"#REF!"</definedName>
    <definedName name="_10G_local_freight">"#REF!"</definedName>
    <definedName name="_10G_margin_1">"#REF!"</definedName>
    <definedName name="_150A_Exchange_Rate">"#REF!"</definedName>
    <definedName name="_150A_FAL_Margin">"#REF!"</definedName>
    <definedName name="_150A_Freight">"#REF!"</definedName>
    <definedName name="_150A_GST">"#REF!"</definedName>
    <definedName name="_18_OADX_Exchange_Rate__A_to__US">"#REF!"</definedName>
    <definedName name="_27_OADX_Exchange_Rate__A_to__US">"#REF!"</definedName>
    <definedName name="_3rd_Party_Margin">"#REF!"</definedName>
    <definedName name="_3rd_Party_Test_Equipment_Margin">"#REF!"</definedName>
    <definedName name="_Exchange_Rate">"#REF!"</definedName>
    <definedName name="_FAL_Margin">"#REF!"</definedName>
    <definedName name="_Freight">"#REF!"</definedName>
    <definedName name="_GST">"#REF!"</definedName>
    <definedName name="_nms_contingency">NA()</definedName>
    <definedName name="_NMS_JPY_to_AUD_Exchange_Rate">"#REF!"</definedName>
    <definedName name="_NMS_USD_to_AUD_Exchange_Rate">"#REF!"</definedName>
    <definedName name="_systems_engineering_cost_per_hour">"#REF!"</definedName>
    <definedName name="_Toc69783388">"#REF!"</definedName>
    <definedName name="a">#REF!</definedName>
    <definedName name="aa">NA()</definedName>
    <definedName name="Accommodation">"#REF!"</definedName>
    <definedName name="Accomodation">"#REF!"</definedName>
    <definedName name="Activities">'[1]Schedule of Rates'!$B$2:$B$77</definedName>
    <definedName name="actual_cost_for_connectors_per_cable">NA()</definedName>
    <definedName name="ad">#REF!</definedName>
    <definedName name="ADM_Install_Exchange_Rate__A_to__US">"#REF!"</definedName>
    <definedName name="ADM_Install_FAL_Margin">"#REF!"</definedName>
    <definedName name="ADM_Install_GST">"#REF!"</definedName>
    <definedName name="ads">#REF!</definedName>
    <definedName name="AFRX_N_Margin">[2]QAF!$F$67</definedName>
    <definedName name="ALL_Mats">"#REF!"</definedName>
    <definedName name="AV1.">[3]!Table23[AV1.]</definedName>
    <definedName name="AV2.">[3]!Table24[AV2.]</definedName>
    <definedName name="AV3.">[3]!Table25[AV3.]</definedName>
    <definedName name="AV4.">[3]!Table26[AV4.]</definedName>
    <definedName name="AV5.">[3]!Table27[AV5.]</definedName>
    <definedName name="AV6.">[3]!Table28[AV6.]</definedName>
    <definedName name="AV7.">[3]!Table29[AV7.]</definedName>
    <definedName name="azaZ">#REF!</definedName>
    <definedName name="Be_Hz">[4]Parameters!$G$7</definedName>
    <definedName name="Bopt_1nm">[4]Parameters!$D$10</definedName>
    <definedName name="Bopt_Hz">[4]Parameters!$G$6</definedName>
    <definedName name="C_Exchange_Rate__US_to__A">"#REF!"</definedName>
    <definedName name="C_FAL_Margin">"#REF!"</definedName>
    <definedName name="C_Freight___Insurance_FAL_to_Customer">"#REF!"</definedName>
    <definedName name="C_Freight___Insurance_FJT_to_FAL">"#REF!"</definedName>
    <definedName name="C_GST">"#REF!"</definedName>
    <definedName name="Car_Hire">"#REF!"</definedName>
    <definedName name="CEV80w__GST">"#REF!"</definedName>
    <definedName name="CEV80w_exchange_rate">"#REF!"</definedName>
    <definedName name="CEV80w_Freight">"#REF!"</definedName>
    <definedName name="CEV80w_Margin">"#REF!"</definedName>
    <definedName name="Codan_margin">[5]QAF!$E$66</definedName>
    <definedName name="Commissioning_exchange_rate">"#REF!"</definedName>
    <definedName name="commissioning_margin">"#REF!"</definedName>
    <definedName name="Common_Unit_Cost">NA()</definedName>
    <definedName name="_xlnm.Criteria">[6]LPTHP!$G$98</definedName>
    <definedName name="CSG_Margin">"#REF!"</definedName>
    <definedName name="cust_freight">NA()</definedName>
    <definedName name="customer_1">"#REF!"</definedName>
    <definedName name="Customer_F_I">"#REF!"</definedName>
    <definedName name="customer_freight">NA()</definedName>
    <definedName name="d">#REF!</definedName>
    <definedName name="DA">#REF!</definedName>
    <definedName name="dad">#REF!</definedName>
    <definedName name="dadasd">#REF!</definedName>
    <definedName name="dasd">#REF!</definedName>
    <definedName name="dasda">#REF!</definedName>
    <definedName name="Development_Cost">"#REF!"</definedName>
    <definedName name="DMF__Materials_Handling__Loading">"#REF!"</definedName>
    <definedName name="DMF_loading">NA()</definedName>
    <definedName name="doc_margin">NA()</definedName>
    <definedName name="dua">#REF!</definedName>
    <definedName name="ECXH_Rate">NA()</definedName>
    <definedName name="ER">[4]Parameters!$G$4</definedName>
    <definedName name="es">#REF!</definedName>
    <definedName name="ESTIMATE">#REF!</definedName>
    <definedName name="EURO">#REF!</definedName>
    <definedName name="EW1.">[3]!Table3[EW1.]</definedName>
    <definedName name="EW2.">[3]!Table4[EW2.]</definedName>
    <definedName name="EW3.">[3]!Table5[EW3.]</definedName>
    <definedName name="EW4.">[3]!Table6[EW4.]</definedName>
    <definedName name="ex_rate_1">NA()</definedName>
    <definedName name="ex_rate_2">NA()</definedName>
    <definedName name="ex_rate_3">NA()</definedName>
    <definedName name="ex_rate_4">"#REF!"</definedName>
    <definedName name="ex_rate_US_Jap">"#REF!"</definedName>
    <definedName name="Excel_BuiltIn_Print_Titles_2">#REF!</definedName>
    <definedName name="exchange">NA()</definedName>
    <definedName name="Exchange_Rate">NA()</definedName>
    <definedName name="Exchange_Rate__US_to__A">"#REF!"</definedName>
    <definedName name="Exhange_Rate__USD_to_AUD">"#REF!"</definedName>
    <definedName name="f">#REF!</definedName>
    <definedName name="F_I">NA()</definedName>
    <definedName name="F_I_FAL_Cust">"#REF!"</definedName>
    <definedName name="F_I_FAL_Customer">"#REF!"</definedName>
    <definedName name="F_I_FAL_to_Customer">[2]QAF!$F$68</definedName>
    <definedName name="F_I_FJT_FAL">"#REF!"</definedName>
    <definedName name="F_I_Supplier_to_FAL">[2]QAF!$F$66</definedName>
    <definedName name="F_In">NA()</definedName>
    <definedName name="FA_Margin">[7]Assumptions!$C$1</definedName>
    <definedName name="FA_NM_Hware_Margin">NA()</definedName>
    <definedName name="FA_NM_Sware_Margin">NA()</definedName>
    <definedName name="FAL_CUS">[8]QAF_Fal_Cod!$C$68</definedName>
    <definedName name="FAL_Margin">"#REF!"</definedName>
    <definedName name="FAL_Margin_Common_Unit">NA()</definedName>
    <definedName name="FAL_Margin_Comms">NA()</definedName>
    <definedName name="FAL_margin_filter">"#REF!"</definedName>
    <definedName name="FAL_Margin_First_In">NA()</definedName>
    <definedName name="FAL_Margin_for_Flash_192">"#REF!"</definedName>
    <definedName name="FAL_Margin_for_FWMetro">"#REF!"</definedName>
    <definedName name="FAL_margin_misc">"#REF!"</definedName>
    <definedName name="FAL_margin_non_NEBS">"#REF!"</definedName>
    <definedName name="FAL_Margin_Revised">NA()</definedName>
    <definedName name="FAL_Margin_RTU">NA()</definedName>
    <definedName name="FAL_Margin_SDH">NA()</definedName>
    <definedName name="FAL_Margin_Standard">NA()</definedName>
    <definedName name="FAL_margin1">"#REF!"</definedName>
    <definedName name="FALmargin">NA()</definedName>
    <definedName name="FALSH10G_Project_Managt_Margin">"#REF!"</definedName>
    <definedName name="FJT_FAL_F_I">"#REF!"</definedName>
    <definedName name="FJT_Freight">NA()</definedName>
    <definedName name="FJT_TP">"#REF!"</definedName>
    <definedName name="FLASG10G_Project_Managt_GST">"#REF!"</definedName>
    <definedName name="Flash_MSX_Exchange_Rate__US_to__A">"#REF!"</definedName>
    <definedName name="Flash_MSX_FAL_Margin">"#REF!"</definedName>
    <definedName name="Flash_MSX_Freight___Insurance_FAL_to_Customer">"#REF!"</definedName>
    <definedName name="Flash_MSX_Freight___Insurance_FJT_to_FAL">"#REF!"</definedName>
    <definedName name="Flash_MSX_GST">"#REF!"</definedName>
    <definedName name="FLASH10G_NMS_Margin">NA()</definedName>
    <definedName name="Flight1">"#REF!"</definedName>
    <definedName name="Flight2">"#REF!"</definedName>
    <definedName name="Flight3">"#REF!"</definedName>
    <definedName name="Flight4">"#REF!"</definedName>
    <definedName name="FLX_150A_Margin">"#REF!"</definedName>
    <definedName name="FLX_Exchange_Rate">"#REF!"</definedName>
    <definedName name="FLX_FAL_MARGIN">"#REF!"</definedName>
    <definedName name="FLX_FandI_FAL_to_Cust">"#REF!"</definedName>
    <definedName name="FLX_FandI_SUPPLIER_to_FAL">"#REF!"</definedName>
    <definedName name="FLX150_600_Margin">"#REF!"</definedName>
    <definedName name="FNZ_freight">"#REF!"</definedName>
    <definedName name="FNZ_Margin">NA()</definedName>
    <definedName name="FNZ_Margin_Optisky">NA()</definedName>
    <definedName name="FNZ_Margin_Radioring">"#REF!"</definedName>
    <definedName name="FNZ_Maring_Radioring">NA()</definedName>
    <definedName name="FourWD_Hire">"#REF!"</definedName>
    <definedName name="Freight">NA()</definedName>
    <definedName name="Freight___Ins.__Suppier_to_FAL">"#REF!"</definedName>
    <definedName name="Freight___Insurance">"#REF!"</definedName>
    <definedName name="Freight___Insurance_FAL_to_Customer">"#REF!"</definedName>
    <definedName name="Freight___Insurance_FJT_to_FAL">"#REF!"</definedName>
    <definedName name="freight__Insurance">"#REF!"</definedName>
    <definedName name="freight_1">NA()</definedName>
    <definedName name="freight_2">NA()</definedName>
    <definedName name="freight_3">NA()</definedName>
    <definedName name="Freight_exchange_rate">"#REF!"</definedName>
    <definedName name="Freight_FAL_Customer">NA()</definedName>
    <definedName name="Freight_Supplier_FAL">NA()</definedName>
    <definedName name="freigth_ins">NA()</definedName>
    <definedName name="Fujitsu_Discount_DLC">"#REF!"</definedName>
    <definedName name="Fujitsu_Discount_First_In">NA()</definedName>
    <definedName name="Fujitsu_Discount_IAD">"#REF!"</definedName>
    <definedName name="Fujitsu_Discount_Revised">NA()</definedName>
    <definedName name="Fujitsu_Discount_Standard">NA()</definedName>
    <definedName name="Fujitsu_Margin">"#REF!"</definedName>
    <definedName name="Fujitsu_Margin___cables">"#REF!"</definedName>
    <definedName name="FW1.">[3]!Table7[FW1.]</definedName>
    <definedName name="FW2.">[3]!Table8[FW2.]</definedName>
    <definedName name="FW3.">[3]!Table9[FW3.]</definedName>
    <definedName name="FW4.">[3]!Table10[FW4.]</definedName>
    <definedName name="g">#REF!</definedName>
    <definedName name="gs">#REF!</definedName>
    <definedName name="GST">"#REF!"</definedName>
    <definedName name="gt">#REF!</definedName>
    <definedName name="GW1.">[3]!Table1[GW1.]</definedName>
    <definedName name="GW2.">[3]!Table2[GW2.]</definedName>
    <definedName name="install">"#REF!"</definedName>
    <definedName name="Install_exchange__rate">"#REF!"</definedName>
    <definedName name="Install_exchange_rate">"#REF!"</definedName>
    <definedName name="Install_margin">"#REF!"</definedName>
    <definedName name="Installation_exchange_rate">"#REF!"</definedName>
    <definedName name="Installation_margin">"#REF!"</definedName>
    <definedName name="kk">#REF!</definedName>
    <definedName name="KMAX">#REF!</definedName>
    <definedName name="KMIN">#REF!</definedName>
    <definedName name="KMOY">#REF!</definedName>
    <definedName name="kom">#REF!</definedName>
    <definedName name="KualaBerang">#REF!</definedName>
    <definedName name="Lab_Hire">"#REF!"</definedName>
    <definedName name="lala">#REF!</definedName>
    <definedName name="landed_cost">"#REF!"</definedName>
    <definedName name="local_freight">"#REF!"</definedName>
    <definedName name="LW1.">[3]!Table11[LW1.]</definedName>
    <definedName name="LW2.">[3]!Table12[LW2.]</definedName>
    <definedName name="LW3.">[3]!Table13[LW3.]</definedName>
    <definedName name="LW4.">[3]!Table14[LW4.]</definedName>
    <definedName name="LW5.">[3]!Table15[LW5.]</definedName>
    <definedName name="LW6.">[3]!Table16[LW6.]</definedName>
    <definedName name="LW7.">[3]!Table17[LW7.]</definedName>
    <definedName name="LW8.">[3]!Table18[LW8.]</definedName>
    <definedName name="margin">NA()</definedName>
    <definedName name="Margin___Base_unit">NA()</definedName>
    <definedName name="Margin___Nx64K_BU">NA()</definedName>
    <definedName name="Margin___X.21_IF">NA()</definedName>
    <definedName name="margin_1">"#REF!"</definedName>
    <definedName name="margin_150_600">NA()</definedName>
    <definedName name="Margin_3rd_party">NA()</definedName>
    <definedName name="margin_fwx320">NA()</definedName>
    <definedName name="Margin_SDH">NA()</definedName>
    <definedName name="margins">NA()</definedName>
    <definedName name="Material_costs">"#REF!"</definedName>
    <definedName name="Max80_OADX_Exchange_Rate__A_to__US">"#REF!"</definedName>
    <definedName name="MM_Customer_freight">"#REF!"</definedName>
    <definedName name="MM_Exchange_Rate">"#REF!"</definedName>
    <definedName name="MM_F___I">"#REF!"</definedName>
    <definedName name="MM_FAL_Margin">"#REF!"</definedName>
    <definedName name="MM_GST">"#REF!"</definedName>
    <definedName name="MULTI">#REF!</definedName>
    <definedName name="MULTIPLIER">#REF!</definedName>
    <definedName name="Nava_GST">NA()</definedName>
    <definedName name="NE_Cmmissioning_Cost_1">NA()</definedName>
    <definedName name="NE_Comm_Cost">"#REF!"</definedName>
    <definedName name="NE_Comm_Cost_1">NA()</definedName>
    <definedName name="NE_Commissioning_Cost">"#REF!"</definedName>
    <definedName name="NE1.">[3]!Table22[NE1 .]</definedName>
    <definedName name="NMS_Comm_Cost">"#REF!"</definedName>
    <definedName name="NMS_comm_margin">"#REF!"</definedName>
    <definedName name="NMS_Comms_Cost">"#REF!"</definedName>
    <definedName name="nms_contingency1">NA()</definedName>
    <definedName name="NMS_ex">"#REF!"</definedName>
    <definedName name="NMS_FAL_mar">"#REF!"</definedName>
    <definedName name="NMS_FAL_Margin">"#REF!"</definedName>
    <definedName name="NMS_Freight">"#REF!"</definedName>
    <definedName name="NMS_percentage">NA()</definedName>
    <definedName name="Normal_cost_for_connectors_per_cable">NA()</definedName>
    <definedName name="NR1.">[3]!Table19[NR1.]</definedName>
    <definedName name="NR2.">[3]!Table20[NR2.]</definedName>
    <definedName name="NR3.">[3]!Table21[NR3.]</definedName>
    <definedName name="o">#REF!</definedName>
    <definedName name="OADX_exchange_rate_US_to_A">"#REF!"</definedName>
    <definedName name="ou">#REF!</definedName>
    <definedName name="Overhead_cost_for_connectors_per_cable">NA()</definedName>
    <definedName name="p_10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M_Services">NA()</definedName>
    <definedName name="POTS_Unit_Cost">NA()</definedName>
    <definedName name="Pr_sum_NMS">[9]Price!$D$2:$AG$15</definedName>
    <definedName name="Price_Sum">[10]Price!$D$2:$AG$15</definedName>
    <definedName name="_xlnm.Print_Area" localSheetId="0">'BoQ (200KG)'!$A$1:$E$70</definedName>
    <definedName name="_xlnm.Print_Area" localSheetId="3">'EQUIPMENT PICTURE'!$A$1:$P$31</definedName>
    <definedName name="_xlnm.Print_Area" localSheetId="2">'PK-16 Carton'!$A$1:$I$177</definedName>
    <definedName name="_xlnm.Print_Area" localSheetId="4">'PK-21 Carton'!$A$1:$I$282</definedName>
    <definedName name="_xlnm.Print_Area">#REF!</definedName>
    <definedName name="Print_Area_MI">#REF!</definedName>
    <definedName name="print_area2">#REF!</definedName>
    <definedName name="Print_name">#REF!</definedName>
    <definedName name="_xlnm.Print_Titles" localSheetId="2">'PK-16 Carton'!$9:$15</definedName>
    <definedName name="_xlnm.Print_Titles" localSheetId="4">'PK-21 Carton'!$9:$15</definedName>
    <definedName name="Print_Titles_MI">#REF!</definedName>
    <definedName name="Proj_Man_Cost">"#REF!"</definedName>
    <definedName name="Project_Management_Margin">"#REF!"</definedName>
    <definedName name="Qty.">NA()</definedName>
    <definedName name="RadioRing_Exchange_Rate">NA()</definedName>
    <definedName name="RadioRing_F_I__FAL_FNZ_to_Customer">NA()</definedName>
    <definedName name="RadioRing_F_I__Supplier_to_FAL_FNZ">NA()</definedName>
    <definedName name="RadioRing_FAL_Margin">NA()</definedName>
    <definedName name="RATE">[8]QAF_Fal_Cod!$G$67</definedName>
    <definedName name="sad">#REF!</definedName>
    <definedName name="sales_tax">NA()</definedName>
    <definedName name="sales_tax_column">"#REF!"</definedName>
    <definedName name="sales_tax_retail">"#REF!"</definedName>
    <definedName name="sales_tax_wsale">"#REF!"</definedName>
    <definedName name="satu">#REF!</definedName>
    <definedName name="SDH_Commissioning_Exchange_Rate__A_to__US">"#REF!"</definedName>
    <definedName name="SDH_Commissioning_FAL_Margin">"#REF!"</definedName>
    <definedName name="SDH_Margin">"#REF!"</definedName>
    <definedName name="SE_Services">NA()</definedName>
    <definedName name="SE_Services_Margin">NA()</definedName>
    <definedName name="Services_percentage">"#REF!"</definedName>
    <definedName name="SLA_margin">"#REF!"</definedName>
    <definedName name="sm051expo">#REF!</definedName>
    <definedName name="sm051expoa">#REF!</definedName>
    <definedName name="sm05expo">#REF!</definedName>
    <definedName name="sm05expoa">#REF!</definedName>
    <definedName name="sm05socomec">#REF!</definedName>
    <definedName name="SMA_Commissioning_Margin">"#REF!"</definedName>
    <definedName name="SMA_CSG_Margin">"#REF!"</definedName>
    <definedName name="SP_excl_TDF">"#REF!"</definedName>
    <definedName name="SP_FOB_DMF">"#REF!"</definedName>
    <definedName name="SP_GST_Col">"#REF!"</definedName>
    <definedName name="SP_GST_Column">"#REF!"</definedName>
    <definedName name="Spares_Exchange">"#REF!"</definedName>
    <definedName name="Spares_FAL_Margin">"#REF!"</definedName>
    <definedName name="Spares_fandi_FJ_FAL">"#REF!"</definedName>
    <definedName name="Spares_Freight_FAL_Cust">"#REF!"</definedName>
    <definedName name="Spares_GST">"#REF!"</definedName>
    <definedName name="SRT_Exchange_Rate">"#REF!"</definedName>
    <definedName name="ss">#REF!</definedName>
    <definedName name="Supp_Fal">[8]QAF_Fal_Cod!$C$67</definedName>
    <definedName name="SW_FLX_150a_Cust_Margin">[11]CAP!$C$67</definedName>
    <definedName name="TA">[12]Categories!$C$24</definedName>
    <definedName name="Tadiran_Freight">NA()</definedName>
    <definedName name="Taxi">"#REF!"</definedName>
    <definedName name="Taxi_Hire">"#REF!"</definedName>
    <definedName name="TB">[12]Categories!$C$25</definedName>
    <definedName name="TC">[12]Categories!$C$26</definedName>
    <definedName name="TD">[12]Categories!$C$27</definedName>
    <definedName name="TE">[12]Categories!$C$28</definedName>
    <definedName name="Test_Equipment_Costs">"#REF!"</definedName>
    <definedName name="Third_Party_ER">[5]QAF!$G$68</definedName>
    <definedName name="Third_Party_Margin">[5]QAF!$E$68</definedName>
    <definedName name="Third_party_services_margin">NA()</definedName>
    <definedName name="tiga">#REF!</definedName>
    <definedName name="Tota_Training">"#REF!"</definedName>
    <definedName name="Total_Price">NA()</definedName>
    <definedName name="Total_Tax">NA()</definedName>
    <definedName name="toto">#REF!</definedName>
    <definedName name="u">#REF!</definedName>
    <definedName name="UPS">#REF!</definedName>
    <definedName name="US__AU__Exchange_Rate">[7]Assumptions!$C$4</definedName>
    <definedName name="vcv">#REF!</definedName>
    <definedName name="Warehouse_Overhead_Percentage_Sales_OPTION2">NA()</definedName>
    <definedName name="xxx">#REF!</definedName>
    <definedName name="zscfdsfsdgsdf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3" l="1"/>
  <c r="E45" i="23" s="1"/>
  <c r="E41" i="23"/>
  <c r="E40" i="23"/>
  <c r="E28" i="23"/>
  <c r="E38" i="23" s="1"/>
  <c r="E13" i="23"/>
  <c r="E27" i="23" s="1"/>
  <c r="E9" i="23"/>
  <c r="E12" i="23" s="1"/>
  <c r="E171" i="68"/>
  <c r="I90" i="68"/>
  <c r="H90" i="68"/>
  <c r="I17" i="68"/>
  <c r="I171" i="68" s="1"/>
  <c r="H17" i="68"/>
  <c r="H171" i="68" s="1"/>
  <c r="E268" i="64"/>
  <c r="I93" i="64"/>
  <c r="H93" i="64"/>
  <c r="I17" i="64"/>
  <c r="H17" i="64"/>
  <c r="E42" i="23" l="1"/>
  <c r="E47" i="23" s="1"/>
  <c r="H268" i="64"/>
  <c r="I268" i="64"/>
</calcChain>
</file>

<file path=xl/sharedStrings.xml><?xml version="1.0" encoding="utf-8"?>
<sst xmlns="http://schemas.openxmlformats.org/spreadsheetml/2006/main" count="567" uniqueCount="298">
  <si>
    <t>ALLO TECHNOLOGY SDN BHD</t>
  </si>
  <si>
    <t>PROCUREMENT UNIT</t>
  </si>
  <si>
    <t>RFQ Title: Logistic Services for LOOP Taiwan-Malaysia</t>
  </si>
  <si>
    <t>SCOPE OF WORK</t>
  </si>
  <si>
    <t>Bil</t>
  </si>
  <si>
    <t>Description</t>
  </si>
  <si>
    <t>U.O.M</t>
  </si>
  <si>
    <t>PRICE/UNIT (RM)</t>
  </si>
  <si>
    <t>TOTAL PRICE (RM)</t>
  </si>
  <si>
    <t>SUB TOTAL ON FREIGHT</t>
  </si>
  <si>
    <t>FCA CHARGES</t>
  </si>
  <si>
    <t>i</t>
  </si>
  <si>
    <t>/kg</t>
  </si>
  <si>
    <t>ii</t>
  </si>
  <si>
    <t>Breakbulk fees</t>
  </si>
  <si>
    <t>/shipment</t>
  </si>
  <si>
    <t>iii</t>
  </si>
  <si>
    <t>iv</t>
  </si>
  <si>
    <t>v</t>
  </si>
  <si>
    <t>Custom documentations</t>
  </si>
  <si>
    <t>/set</t>
  </si>
  <si>
    <t>vi</t>
  </si>
  <si>
    <t>vii</t>
  </si>
  <si>
    <t>Custom examination</t>
  </si>
  <si>
    <t>viii</t>
  </si>
  <si>
    <t>FCZ Fee</t>
  </si>
  <si>
    <t>ix</t>
  </si>
  <si>
    <t>Manifest fee</t>
  </si>
  <si>
    <t>x</t>
  </si>
  <si>
    <t>Custom EDI</t>
  </si>
  <si>
    <t>/transaction</t>
  </si>
  <si>
    <t>xi</t>
  </si>
  <si>
    <t>EDI Fees</t>
  </si>
  <si>
    <t>xii</t>
  </si>
  <si>
    <t>AWB Fee</t>
  </si>
  <si>
    <t>xiii</t>
  </si>
  <si>
    <t>Custom brokerage fee</t>
  </si>
  <si>
    <t>SUB TOTAL ON FCA CHARGES:</t>
  </si>
  <si>
    <t>CLEARANCE CHARGES AT KLIA</t>
  </si>
  <si>
    <t>Breakbulk Fee</t>
  </si>
  <si>
    <t>AirportTransfer Fee</t>
  </si>
  <si>
    <t>Custom documentation</t>
  </si>
  <si>
    <t>Forwarding/ Handling Fee</t>
  </si>
  <si>
    <t>Manifest Fee</t>
  </si>
  <si>
    <t>EDI Fee</t>
  </si>
  <si>
    <t>SUB TOTAL ON CLEARANCE AT KLIA</t>
  </si>
  <si>
    <r>
      <t xml:space="preserve">DELIVERY CHARGES </t>
    </r>
    <r>
      <rPr>
        <sz val="11"/>
        <rFont val="Calibri"/>
        <family val="2"/>
        <scheme val="minor"/>
      </rPr>
      <t>- Free-on-truck basis (FOT)</t>
    </r>
  </si>
  <si>
    <t>SUB TOTAL TRANSPORTATION</t>
  </si>
  <si>
    <t>INSURANCE</t>
  </si>
  <si>
    <t>%</t>
  </si>
  <si>
    <t>SST</t>
  </si>
  <si>
    <t>SUB TOTAL INSURANCE CHARGES</t>
  </si>
  <si>
    <t>GRAND TOTAL</t>
  </si>
  <si>
    <t xml:space="preserve">Note:  </t>
  </si>
  <si>
    <t>Other information</t>
  </si>
  <si>
    <t>Commodity  : Communication Equipment (Multiplexer)</t>
  </si>
  <si>
    <t>POL/POD       : Taipei, Taiwan/KLIA, Sepang</t>
  </si>
  <si>
    <t>HS Code         : 8517.62.4300</t>
  </si>
  <si>
    <t>Incoterm       : FCA Taiwan Airport</t>
  </si>
  <si>
    <t>Packaging     : Non palletized, only carton  (no battery)</t>
  </si>
  <si>
    <t>Compliance</t>
  </si>
  <si>
    <t>Yes/No</t>
  </si>
  <si>
    <t>Payment Term : Within fourty five (45) days upon invoice submission, upon delivery, job completion and acceptance by Allo</t>
  </si>
  <si>
    <t>Invoicing Term : 100% payment upon work completion and Allo Technology’s acceptance</t>
  </si>
  <si>
    <t>Delivery dateline: 7days upon PO issuance</t>
  </si>
  <si>
    <t>Date:</t>
  </si>
  <si>
    <t>Company name &amp; stamp:</t>
  </si>
  <si>
    <t>Name:</t>
  </si>
  <si>
    <t>Designation:</t>
  </si>
  <si>
    <t>Phone Number:</t>
  </si>
  <si>
    <t>T. Qty</t>
  </si>
  <si>
    <t xml:space="preserve">Made in Taiwan                     </t>
  </si>
  <si>
    <t xml:space="preserve">LOOP                               </t>
  </si>
  <si>
    <t xml:space="preserve">Shipping Marks &amp; NOS:              </t>
  </si>
  <si>
    <t xml:space="preserve">Level 3, Left Wing, </t>
  </si>
  <si>
    <t>College of CSIT UNITEN,</t>
  </si>
  <si>
    <t>43000 Kajang, Selangor.</t>
  </si>
  <si>
    <t xml:space="preserve">To provide logistic services of airfreight shipment from Taipei, Taiwan-Malaysia (KLIA) and deliver to Klang Valley including insurance and kastam handling. </t>
  </si>
  <si>
    <t>PACKING LIST</t>
    <phoneticPr fontId="2" type="noConversion"/>
  </si>
  <si>
    <t xml:space="preserve"> Loop Telecommunication International, Inc.</t>
    <phoneticPr fontId="10" type="noConversion"/>
  </si>
  <si>
    <t xml:space="preserve">7F, NO. 8, HSIN ANN RD., SCIENCE-BASED INDUSTRIAL PARK, HSINCHU,30078  TAIWAN  </t>
    <phoneticPr fontId="7" type="noConversion"/>
  </si>
  <si>
    <t>Date</t>
    <phoneticPr fontId="7" type="noConversion"/>
  </si>
  <si>
    <t>Packing List No.</t>
    <phoneticPr fontId="7" type="noConversion"/>
  </si>
  <si>
    <t>Customer Order No.</t>
    <phoneticPr fontId="7" type="noConversion"/>
  </si>
  <si>
    <t>FOB Point</t>
    <phoneticPr fontId="7" type="noConversion"/>
  </si>
  <si>
    <t>Shipped Via</t>
    <phoneticPr fontId="7" type="noConversion"/>
  </si>
  <si>
    <t>Payment Terms</t>
    <phoneticPr fontId="7" type="noConversion"/>
  </si>
  <si>
    <t>Taiwan</t>
    <phoneticPr fontId="7" type="noConversion"/>
  </si>
  <si>
    <t>Forwarder</t>
    <phoneticPr fontId="7" type="noConversion"/>
  </si>
  <si>
    <t>FCA</t>
    <phoneticPr fontId="7" type="noConversion"/>
  </si>
  <si>
    <t>Ship To:</t>
    <phoneticPr fontId="7" type="noConversion"/>
  </si>
  <si>
    <t>ALLO TECHNOLOGY SDN. BHD.</t>
    <phoneticPr fontId="7" type="noConversion"/>
  </si>
  <si>
    <t xml:space="preserve">Malaysia </t>
    <phoneticPr fontId="7" type="noConversion"/>
  </si>
  <si>
    <t>ALLO</t>
    <phoneticPr fontId="7" type="noConversion"/>
  </si>
  <si>
    <t>Malaysia</t>
    <phoneticPr fontId="7" type="noConversion"/>
  </si>
  <si>
    <t>C/NO.</t>
    <phoneticPr fontId="7" type="noConversion"/>
  </si>
  <si>
    <t>Description</t>
    <phoneticPr fontId="7" type="noConversion"/>
  </si>
  <si>
    <t>Q'ty</t>
    <phoneticPr fontId="7" type="noConversion"/>
  </si>
  <si>
    <t>N/W(kgs)</t>
    <phoneticPr fontId="7" type="noConversion"/>
  </si>
  <si>
    <t>G/W(kgs)</t>
    <phoneticPr fontId="7" type="noConversion"/>
  </si>
  <si>
    <t>T N/W(kgs)</t>
    <phoneticPr fontId="7" type="noConversion"/>
  </si>
  <si>
    <t>T G/W(kgs)</t>
    <phoneticPr fontId="7" type="noConversion"/>
  </si>
  <si>
    <t>TOTAL QUANTITY</t>
    <phoneticPr fontId="7" type="noConversion"/>
  </si>
  <si>
    <t>Loop Telecommunication International, Inc.</t>
    <phoneticPr fontId="10" type="noConversion"/>
  </si>
  <si>
    <t xml:space="preserve">9504-XXDXXXXX02                 </t>
  </si>
  <si>
    <t xml:space="preserve">Loop-O9500R SDH/SONET IMAP      </t>
  </si>
  <si>
    <t xml:space="preserve">M:O9500-R-8GES4SWA-G            </t>
  </si>
  <si>
    <t xml:space="preserve">9504-XXXDXXXXXX                 </t>
  </si>
  <si>
    <t xml:space="preserve">M:O9500-R-12FXSA-GMP-PWR-G      </t>
  </si>
  <si>
    <t xml:space="preserve">9500-XXXXEXXXXX                 </t>
  </si>
  <si>
    <t xml:space="preserve">Loop-O SDH/SONET IMAP           </t>
  </si>
  <si>
    <t xml:space="preserve">Model:O9500-R-8RS232-DB-G       </t>
  </si>
  <si>
    <t>(w/ Conversion cable x 2)</t>
  </si>
  <si>
    <t xml:space="preserve">9500-AXXXXXXXL1             </t>
  </si>
  <si>
    <t xml:space="preserve">Loop-O SDH/SONET IMAP       </t>
  </si>
  <si>
    <t xml:space="preserve">Model:O9500-R-CHA-G(w/NE/SMAS)  </t>
    <phoneticPr fontId="2" type="noConversion"/>
  </si>
  <si>
    <t>Inclusive of blank panels per unit:</t>
    <phoneticPr fontId="7" type="noConversion"/>
  </si>
  <si>
    <t>(30.001077.A00LF*4)</t>
    <phoneticPr fontId="7" type="noConversion"/>
  </si>
  <si>
    <t>(30.001027.A00LF*6)</t>
    <phoneticPr fontId="7" type="noConversion"/>
  </si>
  <si>
    <t xml:space="preserve">9500-XBXXXXXXXX               </t>
  </si>
  <si>
    <t xml:space="preserve">Loop-O SDH/SONET IMAP         </t>
  </si>
  <si>
    <t xml:space="preserve">Model:O9500-R-CBA-G           </t>
  </si>
  <si>
    <t xml:space="preserve">9500-XFXXXXXXL0               </t>
  </si>
  <si>
    <t xml:space="preserve">Loop-O SDH/SONET IMAP         </t>
  </si>
  <si>
    <t xml:space="preserve">Model:O9500-R-FANA-G          </t>
  </si>
  <si>
    <t xml:space="preserve">9500-XCXXXXXX01               </t>
  </si>
  <si>
    <t xml:space="preserve">Model:O9500-R-CC4-G           </t>
  </si>
  <si>
    <t xml:space="preserve">9500-XXXXXXXD03               </t>
  </si>
  <si>
    <t xml:space="preserve">Model:O9500-R-SD48-G          </t>
  </si>
  <si>
    <t xml:space="preserve">68.IR1CDA.000                   </t>
  </si>
  <si>
    <t xml:space="preserve">0X-Optical Dual Rate SFP 20KM   </t>
  </si>
  <si>
    <t xml:space="preserve">Transceiver LS38-B3S-TC-N-DD    </t>
  </si>
  <si>
    <t xml:space="preserve">(155M/622Mbps-1310-20km,3.3V)   </t>
  </si>
  <si>
    <t xml:space="preserve">(PJB2D) NMA#1722,CA#2009x1      </t>
  </si>
  <si>
    <t xml:space="preserve">Model:PJB2D(20km)               </t>
  </si>
  <si>
    <t xml:space="preserve">9500-XX1XXXXX02                  </t>
  </si>
  <si>
    <t xml:space="preserve">Loop-O SDH/SONET IMAP            </t>
  </si>
  <si>
    <t xml:space="preserve">Model:O9500-R-16TE-G             </t>
  </si>
  <si>
    <t xml:space="preserve">(w/SCSI cable*1)                 </t>
  </si>
  <si>
    <t xml:space="preserve">9500-XXXXHXXXXX            </t>
  </si>
  <si>
    <t xml:space="preserve">Loop-O SDH/SONET IMAP      </t>
  </si>
  <si>
    <t xml:space="preserve">Model:O9500-R-4C37-ZRATT-G </t>
  </si>
  <si>
    <t xml:space="preserve">68.0PJC8D.001               </t>
  </si>
  <si>
    <t>0X-SFP 622M-1550-80km SFP LC</t>
  </si>
  <si>
    <t xml:space="preserve">DDM,3.3V,LS48-B3L-TC-N-DD   </t>
  </si>
  <si>
    <t xml:space="preserve">(PCC8D),NMA#1571            </t>
  </si>
  <si>
    <t xml:space="preserve">Model:PJC8D(80km)           </t>
  </si>
  <si>
    <t xml:space="preserve">Loop-O SDH/SONET IMAP     </t>
  </si>
  <si>
    <t xml:space="preserve">Loop-O9500R SDH/SONET IMAP  </t>
  </si>
  <si>
    <t xml:space="preserve">9504-XXXXTXXXXX           </t>
  </si>
  <si>
    <t>Model:O9500-R-6CDA-mixed-G</t>
  </si>
  <si>
    <t xml:space="preserve">68.0PJB4D.001                  </t>
  </si>
  <si>
    <t xml:space="preserve">0X-SFP 622M-1310-40km DDM 3.3V </t>
  </si>
  <si>
    <t xml:space="preserve">LS38-B3L-TC-N-DD,(PCB4D)       </t>
  </si>
  <si>
    <t xml:space="preserve">NMA#1567                       </t>
  </si>
  <si>
    <t xml:space="preserve">Model:PJB4D(40km)              </t>
  </si>
  <si>
    <t>July 10th, 2025</t>
    <phoneticPr fontId="7" type="noConversion"/>
  </si>
  <si>
    <t>2506008, 2506009, 2506010,
2506011, 2506012, 
2506062, 2506063, 2506064</t>
    <phoneticPr fontId="2" type="noConversion"/>
  </si>
  <si>
    <t>2505-PO-0017, 2505-PO-0019, 2505-PO-0020, 
2505-PO-0072, 2505-PO-0089, 
2506-PO-0094, 2506-PO-0095,2506-PO-0096</t>
    <phoneticPr fontId="7" type="noConversion"/>
  </si>
  <si>
    <t>C/NO: 1 OF 21 - 21 OF 21</t>
    <phoneticPr fontId="7" type="noConversion"/>
  </si>
  <si>
    <t>2505-PO-0017</t>
    <phoneticPr fontId="2" type="noConversion"/>
  </si>
  <si>
    <t>1~5</t>
    <phoneticPr fontId="2" type="noConversion"/>
  </si>
  <si>
    <t>SN:</t>
    <phoneticPr fontId="2" type="noConversion"/>
  </si>
  <si>
    <t>B-25060030022287/0-25060240003278/0-25060240003283</t>
  </si>
  <si>
    <t>B-25060030022288/0-25060240003279/0-25060240003284</t>
  </si>
  <si>
    <t>B-25060030022289/0-25060240003280/0-25060240003285</t>
  </si>
  <si>
    <t>B-25060030022290/0-25060240003281/0-25060240003286</t>
  </si>
  <si>
    <t>B-25060030022291/0-25060240003282/0-25060240003287</t>
  </si>
  <si>
    <t>SN:B-25060030022292 to B-25060030022296</t>
    <phoneticPr fontId="2" type="noConversion"/>
  </si>
  <si>
    <t>SN:A-25060030022297 to A-25060030022301</t>
    <phoneticPr fontId="2" type="noConversion"/>
  </si>
  <si>
    <t>SN:G-25064760005456 to G-25064760005465</t>
    <phoneticPr fontId="2" type="noConversion"/>
  </si>
  <si>
    <t>SN:B-25060030022302 to B-25060030022311</t>
    <phoneticPr fontId="2" type="noConversion"/>
  </si>
  <si>
    <t>SN:B-25060040018129 to B-25060040018140</t>
    <phoneticPr fontId="2" type="noConversion"/>
  </si>
  <si>
    <t>SN:B-25060040018141 to B-25060040018149</t>
    <phoneticPr fontId="2" type="noConversion"/>
  </si>
  <si>
    <t>SN:B-25060040018127 to B-25060040018128</t>
    <phoneticPr fontId="2" type="noConversion"/>
  </si>
  <si>
    <t>9504-XXXSXXXXXX</t>
    <phoneticPr fontId="2" type="noConversion"/>
  </si>
  <si>
    <t>M:O9500-R-12FXOA-GS-PWR-G</t>
  </si>
  <si>
    <t>SN:H-25060040018150 to H-25060040018151</t>
    <phoneticPr fontId="2" type="noConversion"/>
  </si>
  <si>
    <t>SN:O930030018 to O930030020</t>
    <phoneticPr fontId="2" type="noConversion"/>
  </si>
  <si>
    <t>SN:O930030022 to O930030023</t>
    <phoneticPr fontId="2" type="noConversion"/>
  </si>
  <si>
    <t>SN:O930030025 to O930030029</t>
    <phoneticPr fontId="2" type="noConversion"/>
  </si>
  <si>
    <t>SN:O930030031 to O930030032</t>
    <phoneticPr fontId="2" type="noConversion"/>
  </si>
  <si>
    <t>SN:P117170013 to P117170014</t>
    <phoneticPr fontId="2" type="noConversion"/>
  </si>
  <si>
    <t>2505-PO-0072</t>
    <phoneticPr fontId="2" type="noConversion"/>
  </si>
  <si>
    <t>9~12</t>
    <phoneticPr fontId="2" type="noConversion"/>
  </si>
  <si>
    <t>B-25060030022312/0-25060240003288/0-25060240003292</t>
  </si>
  <si>
    <t>B-25060030022313/0-25060240003289/0-25060240003293</t>
  </si>
  <si>
    <t>B-25060030022314/0-25060240003290/0-25060240003294</t>
  </si>
  <si>
    <t>B-25060030022315/0-25060240003291/0-25060240003295</t>
  </si>
  <si>
    <t>SN:B-25060030022316 to B-25060030022319</t>
    <phoneticPr fontId="2" type="noConversion"/>
  </si>
  <si>
    <t>SN:A-25060030022320 to A-25060030022323</t>
    <phoneticPr fontId="2" type="noConversion"/>
  </si>
  <si>
    <t>SN:G-25064760005466 to G-25064760005473</t>
    <phoneticPr fontId="2" type="noConversion"/>
  </si>
  <si>
    <t>SN:B-25060030022324 to B-25060030022331</t>
    <phoneticPr fontId="2" type="noConversion"/>
  </si>
  <si>
    <t>SN:C-25060040018160 to C-25060040018167</t>
    <phoneticPr fontId="2" type="noConversion"/>
  </si>
  <si>
    <t>SN:P-25060040018168 to P-25060040018171</t>
    <phoneticPr fontId="2" type="noConversion"/>
  </si>
  <si>
    <t>SN:E-25060040018156 to E-25060040018159</t>
    <phoneticPr fontId="2" type="noConversion"/>
  </si>
  <si>
    <t>SN:D-25060040018152 to D-25060040018155</t>
    <phoneticPr fontId="2" type="noConversion"/>
  </si>
  <si>
    <t>SN:O930030047 to O930030052</t>
    <phoneticPr fontId="2" type="noConversion"/>
  </si>
  <si>
    <t>SN:M331310367 to M331310368</t>
    <phoneticPr fontId="2" type="noConversion"/>
  </si>
  <si>
    <t>SN:P117170017 to P117170018</t>
    <phoneticPr fontId="2" type="noConversion"/>
  </si>
  <si>
    <t>2505-PO-0019</t>
    <phoneticPr fontId="2" type="noConversion"/>
  </si>
  <si>
    <t>SN:B-25050040018091 to B-25050040018094</t>
    <phoneticPr fontId="2" type="noConversion"/>
  </si>
  <si>
    <t>SN:O930030033 to O930030034</t>
    <phoneticPr fontId="2" type="noConversion"/>
  </si>
  <si>
    <t>2505-PO-0020</t>
    <phoneticPr fontId="2" type="noConversion"/>
  </si>
  <si>
    <t>SN:O930030035 to O930030046</t>
    <phoneticPr fontId="2" type="noConversion"/>
  </si>
  <si>
    <t>SN:P117170015 to P117170016</t>
    <phoneticPr fontId="2" type="noConversion"/>
  </si>
  <si>
    <t>SN:H-25050040018095</t>
    <phoneticPr fontId="2" type="noConversion"/>
  </si>
  <si>
    <t>SN:B-25050040018096 to B-25050040018099</t>
    <phoneticPr fontId="2" type="noConversion"/>
  </si>
  <si>
    <t>SN:B-25050040018100 to B-25050040018111</t>
    <phoneticPr fontId="2" type="noConversion"/>
  </si>
  <si>
    <t>2505-PO-0089</t>
    <phoneticPr fontId="2" type="noConversion"/>
  </si>
  <si>
    <t>SN:B-25060040018230 to B-25060040018235</t>
    <phoneticPr fontId="2" type="noConversion"/>
  </si>
  <si>
    <t>2506-PO-0094</t>
    <phoneticPr fontId="2" type="noConversion"/>
  </si>
  <si>
    <t>SN:B-25060040018708 to B-25060040018715</t>
    <phoneticPr fontId="2" type="noConversion"/>
  </si>
  <si>
    <t>SN:O930030053 to O930030055</t>
    <phoneticPr fontId="2" type="noConversion"/>
  </si>
  <si>
    <t>2506-PO-0095</t>
    <phoneticPr fontId="2" type="noConversion"/>
  </si>
  <si>
    <t>SN:B-25060040018716 to B-25060040018719</t>
    <phoneticPr fontId="2" type="noConversion"/>
  </si>
  <si>
    <t>SN:OA04110002</t>
    <phoneticPr fontId="2" type="noConversion"/>
  </si>
  <si>
    <t>SN:OA04110004 to OA04110006</t>
    <phoneticPr fontId="2" type="noConversion"/>
  </si>
  <si>
    <t>SN:OB04070003</t>
    <phoneticPr fontId="2" type="noConversion"/>
  </si>
  <si>
    <t>SN:OB04070010</t>
    <phoneticPr fontId="2" type="noConversion"/>
  </si>
  <si>
    <t>2506-PO-0096</t>
    <phoneticPr fontId="2" type="noConversion"/>
  </si>
  <si>
    <t>SN:B-25060040018704 to B-25060040018707</t>
    <phoneticPr fontId="2" type="noConversion"/>
  </si>
  <si>
    <t>SN:O930030056 to O930030059</t>
    <phoneticPr fontId="2" type="noConversion"/>
  </si>
  <si>
    <t xml:space="preserve">TOTAL    21CTNS  N.W.:81.00Kgs G.W.:236.00Kgs </t>
    <phoneticPr fontId="2" type="noConversion"/>
  </si>
  <si>
    <t>Carton Size(LxWxH)cm(1~5)59*38*46</t>
    <phoneticPr fontId="2" type="noConversion"/>
  </si>
  <si>
    <t>Carton Size(LxWxH)cm(6~7)57*52*33</t>
    <phoneticPr fontId="2" type="noConversion"/>
  </si>
  <si>
    <t>Carton Size(LxWxH)cm(8)39*38*23</t>
    <phoneticPr fontId="2" type="noConversion"/>
  </si>
  <si>
    <t>Carton Size(LxWxH)cm(9~12)59*38*462</t>
    <phoneticPr fontId="2" type="noConversion"/>
  </si>
  <si>
    <t>Carton Size(LxWxH)cm(13)57*52*33</t>
    <phoneticPr fontId="2" type="noConversion"/>
  </si>
  <si>
    <t>Carton Size(LxWxH)cm(14)59*38*46</t>
    <phoneticPr fontId="2" type="noConversion"/>
  </si>
  <si>
    <t>Carton Size(LxWxH)cm(15~16)41*35*37</t>
    <phoneticPr fontId="2" type="noConversion"/>
  </si>
  <si>
    <t>Carton Size(LxWxH)cm(17)57*52*33</t>
    <phoneticPr fontId="2" type="noConversion"/>
  </si>
  <si>
    <t>Carton Size(LxWxH)cm(18)50*34*32</t>
    <phoneticPr fontId="2" type="noConversion"/>
  </si>
  <si>
    <t>Carton Size(LxWxH)cm(19)57*36*44</t>
    <phoneticPr fontId="2" type="noConversion"/>
  </si>
  <si>
    <t>Carton Size(LxWxH)cm(20~21)41*35*37</t>
    <phoneticPr fontId="2" type="noConversion"/>
  </si>
  <si>
    <t xml:space="preserve"> Loop Telecommunication International, Inc.</t>
    <phoneticPr fontId="12" type="noConversion"/>
  </si>
  <si>
    <t>Loop Telecommunication International, Inc.</t>
    <phoneticPr fontId="12" type="noConversion"/>
  </si>
  <si>
    <t>2510-PO-0132
No.1       @16kgs *1=16 kgs
No.2       @  7kgs *1=  7 kgs
Carton Size(LxWxH)cm(1)59*38*46
Carton Size(LxWxH)cm(2)50*34*32
2510-PO-0143
No.3       @  6kgs *1= 6 kgs
Carton Size(LxWxH)cm(3)41*40*27
2510-PO-0133
No.4~11   @16kgs *8=128 kgs
No.12       @10kgs  *1= 10 kgs
No.13       @  9kgs  *1=   9 kgs
No.14       @  9kgs  *1=   9 kgs
No.15       @10kgs  *1= 10 kgs
No.16       @  5kgs  *1=   5 kgs
Carton Size(LxWxH)cm(4~11)59*38*46
Carton Size(LxWxH)cm(12)50*34*39
Carton Size(LxWxH)cm(13)50*34*39
Carton Size(LxWxH)cm(14)57*36*44
Carton Size(LxWxH)cm(15)50*34*39
Carton Size(LxWxH)cm(16)41*40*279</t>
  </si>
  <si>
    <t>200.00kg</t>
  </si>
  <si>
    <t>Total: 16 cartons, 200kgs</t>
  </si>
  <si>
    <t>Terminal Charges (200.00kgs) - CW kg</t>
  </si>
  <si>
    <t>Airport Transfer (200.00kgs) - CW kg</t>
  </si>
  <si>
    <t>Screening/X-Ray fees (200.00kgs) - CW kg</t>
  </si>
  <si>
    <t>Forwarding fees (200.00kgs) - CW kg</t>
  </si>
  <si>
    <t>Cargo Value: USD113,877.88 = RM472,593.20 - Premium</t>
  </si>
  <si>
    <t>Nov. 25th, 2025</t>
    <phoneticPr fontId="7" type="noConversion"/>
  </si>
  <si>
    <t>2510042
2510056
2510077</t>
    <phoneticPr fontId="2" type="noConversion"/>
  </si>
  <si>
    <t>2510-PO-0132
2510-PO-0143
2510-PO-0133</t>
    <phoneticPr fontId="7" type="noConversion"/>
  </si>
  <si>
    <t>C/NO: 1 OF 16 - 16 OF 16</t>
    <phoneticPr fontId="7" type="noConversion"/>
  </si>
  <si>
    <t>2510-PO-0132</t>
    <phoneticPr fontId="2" type="noConversion"/>
  </si>
  <si>
    <t>2510-PO-0143</t>
    <phoneticPr fontId="2" type="noConversion"/>
  </si>
  <si>
    <t xml:space="preserve">9500-XX3XXXXX02                  </t>
    <phoneticPr fontId="2" type="noConversion"/>
  </si>
  <si>
    <t xml:space="preserve">Model:O9500-R-32TE-G             </t>
    <phoneticPr fontId="2" type="noConversion"/>
  </si>
  <si>
    <t xml:space="preserve">(w/SCSI cable*2)                 </t>
    <phoneticPr fontId="2" type="noConversion"/>
  </si>
  <si>
    <t xml:space="preserve">9504-XXXSXXXXXX           </t>
  </si>
  <si>
    <t>M:O9500-R-12FXOA-GS-G</t>
  </si>
  <si>
    <t>2510-PO-0133</t>
    <phoneticPr fontId="2" type="noConversion"/>
  </si>
  <si>
    <t>4~11</t>
    <phoneticPr fontId="2" type="noConversion"/>
  </si>
  <si>
    <t xml:space="preserve">TOTAL  16CTNS  N.W.:155.00Kgs G.W.:200.00Kgs </t>
    <phoneticPr fontId="2" type="noConversion"/>
  </si>
  <si>
    <t>Carton Size(LxWxH)cm(1)59*38*46</t>
    <phoneticPr fontId="2" type="noConversion"/>
  </si>
  <si>
    <t>Carton Size(LxWxH)cm(2)50*34*32</t>
    <phoneticPr fontId="2" type="noConversion"/>
  </si>
  <si>
    <t>Carton Size(LxWxH)cm(3)41*40*27</t>
    <phoneticPr fontId="2" type="noConversion"/>
  </si>
  <si>
    <t>Carton Size(LxWxH)cm(4~11)59*38*46</t>
    <phoneticPr fontId="2" type="noConversion"/>
  </si>
  <si>
    <t>Carton Size(LxWxH)cm(12)50*34*39</t>
    <phoneticPr fontId="2" type="noConversion"/>
  </si>
  <si>
    <t>Carton Size(LxWxH)cm(13)50*34*39</t>
    <phoneticPr fontId="2" type="noConversion"/>
  </si>
  <si>
    <t>Carton Size(LxWxH)cm(14)57*36*44</t>
    <phoneticPr fontId="2" type="noConversion"/>
  </si>
  <si>
    <t>Carton Size(LxWxH)cm(15)50*34*39</t>
    <phoneticPr fontId="2" type="noConversion"/>
  </si>
  <si>
    <t>Carton Size(LxWxH)cm(16)41*40*279</t>
    <phoneticPr fontId="2" type="noConversion"/>
  </si>
  <si>
    <t>ATTACHMENT A (FOR LOGISTIC PURPOSE)</t>
  </si>
  <si>
    <t>Item at Pickup Point:</t>
  </si>
  <si>
    <t>FCA ANY TAIWAN AIRPORT, Normally, the port of Shipment is Taiwan Taoyuan International Airport</t>
  </si>
  <si>
    <t>Address Pickup Point: 
7F, No. 8, Hsin Ann Rd., 
Science-Based Industrial Park, 
Hsinchu, 30077, Taiwan.</t>
  </si>
  <si>
    <r>
      <rPr>
        <b/>
        <sz val="12"/>
        <rFont val="Century Gothic"/>
        <family val="2"/>
      </rPr>
      <t>PICKUP :</t>
    </r>
    <r>
      <rPr>
        <sz val="12"/>
        <rFont val="Century Gothic"/>
        <family val="2"/>
      </rPr>
      <t xml:space="preserve"> Loop Telecommunication International, Inc</t>
    </r>
  </si>
  <si>
    <t>16x Cartoon with carton dimensions as specified in the PK-16 carton details.</t>
  </si>
  <si>
    <t>Below is an example of the carton packaging used by LOOP Taiwan.</t>
  </si>
  <si>
    <t>i)   The quoted price above is purely on logistic fees.</t>
  </si>
  <si>
    <t>ii)   Excluding import duty &amp; sales tax and will be charged (pass through cost) according to K1 form/chit/ custom receipt</t>
  </si>
  <si>
    <t>AIRFREIGHT: IMPORTATION CHARGES FROM LOOP TELECOMMUNICATION (TAIWAN) TO MALAYSIA (KLANG VALLEY)</t>
  </si>
  <si>
    <t>WEGIHT</t>
  </si>
  <si>
    <t>RM/KG</t>
  </si>
  <si>
    <t>REMARKS</t>
  </si>
  <si>
    <t>Quoted charges are inclusived any taxes.</t>
  </si>
  <si>
    <t>&lt; 15 KG</t>
  </si>
  <si>
    <t>16-20 KG</t>
  </si>
  <si>
    <t>21-30 KG</t>
  </si>
  <si>
    <t>31-40 KG</t>
  </si>
  <si>
    <t>41-50 KG</t>
  </si>
  <si>
    <t>51-60 KG</t>
  </si>
  <si>
    <t>61-70 KG</t>
  </si>
  <si>
    <t>71-80 KG</t>
  </si>
  <si>
    <t>81-100 KG</t>
  </si>
  <si>
    <t>101-150 KG</t>
  </si>
  <si>
    <t>&gt; 150 KG</t>
  </si>
  <si>
    <t>KLANG VALLEY DROP OFF COST FROM KLIA (RM/TRIP)</t>
  </si>
  <si>
    <t>Weight           : 200KG</t>
  </si>
  <si>
    <r>
      <t xml:space="preserve">Airfreight rates TPE/KUL (200.00kgs) 
- Chargeable weight of kgs(based on packing dimensions)
</t>
    </r>
    <r>
      <rPr>
        <b/>
        <sz val="11"/>
        <rFont val="Calibri"/>
        <family val="2"/>
        <scheme val="minor"/>
      </rPr>
      <t>Pickup Point:</t>
    </r>
    <r>
      <rPr>
        <sz val="11"/>
        <rFont val="Calibri"/>
        <family val="2"/>
        <scheme val="minor"/>
      </rPr>
      <t xml:space="preserve"> 
Loop Telecommunication International, Inc
7F, No. 8, Hsin Ann Rd., 
Science-Based Industrial Park, 
Hsinchu, 30077, Taiwan.</t>
    </r>
  </si>
  <si>
    <r>
      <t xml:space="preserve">Delivery for 14 cartons (177KG)
Jalan Perindustrian 4/KU8, Kawasan Perindustrian Meru Selatan, 41050 Klang, Selangor
</t>
    </r>
    <r>
      <rPr>
        <i/>
        <sz val="11"/>
        <rFont val="Calibri"/>
        <family val="2"/>
        <scheme val="minor"/>
      </rPr>
      <t>*Invoices &amp; Location details will be included in the PO upon award.</t>
    </r>
  </si>
  <si>
    <r>
      <t>Delivery for 2</t>
    </r>
    <r>
      <rPr>
        <b/>
        <sz val="11"/>
        <rFont val="Calibri"/>
        <family val="2"/>
        <scheme val="minor"/>
      </rPr>
      <t xml:space="preserve"> cartons (23KG)</t>
    </r>
    <r>
      <rPr>
        <sz val="11"/>
        <rFont val="Calibri"/>
        <family val="2"/>
        <scheme val="minor"/>
      </rPr>
      <t xml:space="preserve">
Jalan Hang Tuah 1, Taman Salak Selatan, 57100 Wilayah Persekutuan Kuala Lumpur
</t>
    </r>
    <r>
      <rPr>
        <i/>
        <sz val="11"/>
        <rFont val="Calibri"/>
        <family val="2"/>
        <scheme val="minor"/>
      </rPr>
      <t>* Invoices &amp; Location details will be included in the PO upon award.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</si>
</sst>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_);[Red]\(0\)"/>
    <numFmt numFmtId="167" formatCode="_-&quot;$&quot;* #,##0.00_-;\-&quot;$&quot;* #,##0.00_-;_-&quot;$&quot;* &quot;-&quot;??_-;_-@_-"/>
  </numFmts>
  <fonts count="61">
    <font>
      <sz val="12"/>
      <name val="新細明體"/>
      <family val="1"/>
      <charset val="13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1"/>
      <name val="Arial"/>
      <family val="2"/>
    </font>
    <font>
      <sz val="12"/>
      <color rgb="FF3333CC"/>
      <name val="Times New Roman"/>
      <family val="1"/>
    </font>
    <font>
      <sz val="11"/>
      <color rgb="FF0000FF"/>
      <name val="Arial"/>
      <family val="2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新細明體"/>
      <family val="1"/>
      <charset val="136"/>
    </font>
    <font>
      <sz val="11"/>
      <color theme="1"/>
      <name val="Arial"/>
      <family val="2"/>
    </font>
    <font>
      <sz val="11"/>
      <color rgb="FF3333CC"/>
      <name val="Arial"/>
      <family val="2"/>
    </font>
    <font>
      <b/>
      <sz val="12"/>
      <name val="Arial"/>
      <family val="2"/>
    </font>
    <font>
      <b/>
      <sz val="12"/>
      <color rgb="FFC00000"/>
      <name val="Times New Roman"/>
      <family val="1"/>
    </font>
    <font>
      <sz val="11"/>
      <color rgb="FFC00000"/>
      <name val="Arial"/>
      <family val="2"/>
    </font>
    <font>
      <b/>
      <sz val="12"/>
      <color rgb="FF3333CC"/>
      <name val="Times New Roman"/>
      <family val="1"/>
    </font>
    <font>
      <sz val="12"/>
      <color rgb="FF3333CC"/>
      <name val="Arial"/>
      <family val="2"/>
    </font>
    <font>
      <sz val="11"/>
      <color rgb="FF3333CC"/>
      <name val="Helv"/>
      <family val="2"/>
    </font>
    <font>
      <b/>
      <sz val="11"/>
      <color rgb="FF3333CC"/>
      <name val="Times New Roman"/>
      <family val="1"/>
    </font>
    <font>
      <sz val="10"/>
      <name val="Helv"/>
      <family val="2"/>
    </font>
    <font>
      <b/>
      <u/>
      <sz val="2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12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name val="Helv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Times New Roman"/>
      <family val="1"/>
    </font>
    <font>
      <sz val="12"/>
      <name val="Calibri"/>
      <family val="2"/>
      <scheme val="minor"/>
    </font>
    <font>
      <b/>
      <u/>
      <sz val="12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i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6">
    <xf numFmtId="0" fontId="0" fillId="0" borderId="0"/>
    <xf numFmtId="0" fontId="12" fillId="0" borderId="0">
      <alignment vertical="center"/>
    </xf>
    <xf numFmtId="43" fontId="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>
      <alignment vertical="center"/>
    </xf>
    <xf numFmtId="0" fontId="5" fillId="0" borderId="0"/>
    <xf numFmtId="0" fontId="46" fillId="0" borderId="0"/>
    <xf numFmtId="0" fontId="47" fillId="0" borderId="0">
      <alignment vertical="center"/>
    </xf>
    <xf numFmtId="0" fontId="2" fillId="0" borderId="0"/>
    <xf numFmtId="167" fontId="48" fillId="0" borderId="0" applyFont="0" applyFill="0" applyBorder="0" applyAlignment="0" applyProtection="0">
      <alignment vertical="center"/>
    </xf>
    <xf numFmtId="0" fontId="3" fillId="0" borderId="0"/>
  </cellStyleXfs>
  <cellXfs count="308">
    <xf numFmtId="0" fontId="0" fillId="0" borderId="0" xfId="0"/>
    <xf numFmtId="0" fontId="20" fillId="0" borderId="0" xfId="3" applyFont="1" applyAlignment="1">
      <alignment horizontal="left" vertical="top"/>
    </xf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3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 wrapText="1"/>
    </xf>
    <xf numFmtId="0" fontId="26" fillId="3" borderId="13" xfId="3" applyFont="1" applyFill="1" applyBorder="1" applyAlignment="1">
      <alignment horizontal="center" vertical="center" wrapText="1"/>
    </xf>
    <xf numFmtId="0" fontId="26" fillId="3" borderId="7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left" vertical="center"/>
    </xf>
    <xf numFmtId="165" fontId="28" fillId="0" borderId="13" xfId="3" applyNumberFormat="1" applyFont="1" applyBorder="1" applyAlignment="1">
      <alignment horizontal="center" vertical="center"/>
    </xf>
    <xf numFmtId="0" fontId="29" fillId="0" borderId="13" xfId="3" applyFont="1" applyBorder="1" applyAlignment="1">
      <alignment vertical="top" wrapText="1"/>
    </xf>
    <xf numFmtId="1" fontId="28" fillId="0" borderId="13" xfId="3" applyNumberFormat="1" applyFont="1" applyBorder="1" applyAlignment="1">
      <alignment horizontal="center" vertical="center" shrinkToFit="1"/>
    </xf>
    <xf numFmtId="0" fontId="28" fillId="0" borderId="13" xfId="3" applyFont="1" applyBorder="1" applyAlignment="1">
      <alignment horizontal="center" vertical="center"/>
    </xf>
    <xf numFmtId="0" fontId="30" fillId="0" borderId="13" xfId="3" applyFont="1" applyBorder="1" applyAlignment="1">
      <alignment horizontal="left" vertical="center" wrapText="1"/>
    </xf>
    <xf numFmtId="1" fontId="25" fillId="0" borderId="13" xfId="3" applyNumberFormat="1" applyFont="1" applyBorder="1" applyAlignment="1">
      <alignment horizontal="center" vertical="center" shrinkToFit="1"/>
    </xf>
    <xf numFmtId="2" fontId="29" fillId="0" borderId="13" xfId="3" applyNumberFormat="1" applyFont="1" applyBorder="1" applyAlignment="1">
      <alignment horizontal="center" vertical="top" wrapText="1"/>
    </xf>
    <xf numFmtId="39" fontId="25" fillId="0" borderId="13" xfId="2" applyNumberFormat="1" applyFont="1" applyBorder="1" applyAlignment="1">
      <alignment horizontal="center" vertical="center" shrinkToFit="1"/>
    </xf>
    <xf numFmtId="165" fontId="28" fillId="0" borderId="13" xfId="4" applyNumberFormat="1" applyFont="1" applyFill="1" applyBorder="1" applyAlignment="1">
      <alignment horizontal="center" vertical="center"/>
    </xf>
    <xf numFmtId="0" fontId="29" fillId="0" borderId="13" xfId="3" applyFont="1" applyBorder="1" applyAlignment="1">
      <alignment horizontal="left" vertical="center" wrapText="1"/>
    </xf>
    <xf numFmtId="0" fontId="30" fillId="0" borderId="13" xfId="3" applyFont="1" applyBorder="1" applyAlignment="1">
      <alignment vertical="top" wrapText="1"/>
    </xf>
    <xf numFmtId="2" fontId="30" fillId="0" borderId="13" xfId="3" applyNumberFormat="1" applyFont="1" applyBorder="1" applyAlignment="1">
      <alignment horizontal="center" vertical="top" wrapText="1"/>
    </xf>
    <xf numFmtId="4" fontId="30" fillId="0" borderId="13" xfId="2" applyNumberFormat="1" applyFont="1" applyBorder="1" applyAlignment="1">
      <alignment horizontal="center" vertical="center"/>
    </xf>
    <xf numFmtId="1" fontId="28" fillId="0" borderId="13" xfId="3" applyNumberFormat="1" applyFont="1" applyBorder="1" applyAlignment="1">
      <alignment horizontal="center" shrinkToFit="1"/>
    </xf>
    <xf numFmtId="0" fontId="29" fillId="0" borderId="13" xfId="3" applyFont="1" applyBorder="1" applyAlignment="1">
      <alignment horizontal="left" vertical="top" wrapText="1"/>
    </xf>
    <xf numFmtId="0" fontId="25" fillId="0" borderId="13" xfId="3" applyFont="1" applyBorder="1" applyAlignment="1">
      <alignment horizontal="left" vertical="top"/>
    </xf>
    <xf numFmtId="0" fontId="28" fillId="0" borderId="13" xfId="3" applyFont="1" applyBorder="1" applyAlignment="1">
      <alignment horizontal="left" vertical="top"/>
    </xf>
    <xf numFmtId="0" fontId="28" fillId="0" borderId="13" xfId="3" applyFont="1" applyBorder="1" applyAlignment="1">
      <alignment horizontal="center" vertical="top"/>
    </xf>
    <xf numFmtId="2" fontId="25" fillId="0" borderId="13" xfId="3" applyNumberFormat="1" applyFont="1" applyBorder="1" applyAlignment="1">
      <alignment horizontal="center" vertical="top"/>
    </xf>
    <xf numFmtId="165" fontId="28" fillId="0" borderId="13" xfId="3" applyNumberFormat="1" applyFont="1" applyBorder="1" applyAlignment="1">
      <alignment horizontal="center" vertical="center" shrinkToFit="1"/>
    </xf>
    <xf numFmtId="0" fontId="30" fillId="0" borderId="13" xfId="3" applyFont="1" applyBorder="1" applyAlignment="1">
      <alignment horizontal="left" vertical="top" wrapText="1"/>
    </xf>
    <xf numFmtId="0" fontId="29" fillId="0" borderId="13" xfId="3" applyFont="1" applyBorder="1" applyAlignment="1">
      <alignment horizontal="left" vertical="center" wrapText="1" indent="2"/>
    </xf>
    <xf numFmtId="0" fontId="29" fillId="0" borderId="13" xfId="3" applyFont="1" applyBorder="1" applyAlignment="1">
      <alignment horizontal="center" vertical="center" wrapText="1"/>
    </xf>
    <xf numFmtId="165" fontId="28" fillId="0" borderId="16" xfId="3" applyNumberFormat="1" applyFont="1" applyBorder="1" applyAlignment="1">
      <alignment horizontal="center" vertical="center" shrinkToFit="1"/>
    </xf>
    <xf numFmtId="0" fontId="30" fillId="0" borderId="16" xfId="3" applyFont="1" applyBorder="1" applyAlignment="1">
      <alignment horizontal="left" wrapText="1"/>
    </xf>
    <xf numFmtId="1" fontId="28" fillId="0" borderId="16" xfId="3" applyNumberFormat="1" applyFont="1" applyBorder="1" applyAlignment="1">
      <alignment horizontal="center" vertical="center" shrinkToFit="1"/>
    </xf>
    <xf numFmtId="0" fontId="29" fillId="0" borderId="16" xfId="3" applyFont="1" applyBorder="1" applyAlignment="1">
      <alignment horizontal="center" vertical="center" wrapText="1"/>
    </xf>
    <xf numFmtId="2" fontId="30" fillId="0" borderId="16" xfId="3" applyNumberFormat="1" applyFont="1" applyBorder="1" applyAlignment="1">
      <alignment horizontal="center" vertical="center" wrapText="1"/>
    </xf>
    <xf numFmtId="10" fontId="29" fillId="0" borderId="13" xfId="3" applyNumberFormat="1" applyFont="1" applyBorder="1" applyAlignment="1">
      <alignment horizontal="center" vertical="center" wrapText="1"/>
    </xf>
    <xf numFmtId="2" fontId="29" fillId="0" borderId="13" xfId="3" applyNumberFormat="1" applyFont="1" applyBorder="1" applyAlignment="1">
      <alignment horizontal="center" vertical="center" wrapText="1"/>
    </xf>
    <xf numFmtId="2" fontId="30" fillId="0" borderId="13" xfId="3" applyNumberFormat="1" applyFont="1" applyBorder="1" applyAlignment="1">
      <alignment horizontal="center" vertical="center" wrapText="1"/>
    </xf>
    <xf numFmtId="165" fontId="28" fillId="4" borderId="13" xfId="3" applyNumberFormat="1" applyFont="1" applyFill="1" applyBorder="1" applyAlignment="1">
      <alignment horizontal="center" vertical="center" shrinkToFit="1"/>
    </xf>
    <xf numFmtId="0" fontId="30" fillId="4" borderId="13" xfId="3" applyFont="1" applyFill="1" applyBorder="1" applyAlignment="1">
      <alignment horizontal="left" vertical="top" wrapText="1"/>
    </xf>
    <xf numFmtId="1" fontId="28" fillId="4" borderId="13" xfId="3" applyNumberFormat="1" applyFont="1" applyFill="1" applyBorder="1" applyAlignment="1">
      <alignment horizontal="center" vertical="center" shrinkToFit="1"/>
    </xf>
    <xf numFmtId="0" fontId="29" fillId="4" borderId="13" xfId="3" applyFont="1" applyFill="1" applyBorder="1" applyAlignment="1">
      <alignment horizontal="center" vertical="center" wrapText="1"/>
    </xf>
    <xf numFmtId="0" fontId="29" fillId="0" borderId="13" xfId="3" quotePrefix="1" applyFont="1" applyBorder="1" applyAlignment="1">
      <alignment horizontal="center" vertical="center" wrapText="1"/>
    </xf>
    <xf numFmtId="39" fontId="30" fillId="0" borderId="13" xfId="3" applyNumberFormat="1" applyFont="1" applyBorder="1" applyAlignment="1">
      <alignment horizontal="center" vertical="center" wrapText="1"/>
    </xf>
    <xf numFmtId="165" fontId="28" fillId="0" borderId="0" xfId="3" applyNumberFormat="1" applyFont="1" applyAlignment="1">
      <alignment horizontal="center" vertical="center" shrinkToFit="1"/>
    </xf>
    <xf numFmtId="0" fontId="30" fillId="0" borderId="0" xfId="3" applyFont="1" applyAlignment="1">
      <alignment horizontal="left" vertical="top" wrapText="1"/>
    </xf>
    <xf numFmtId="1" fontId="28" fillId="0" borderId="0" xfId="3" applyNumberFormat="1" applyFont="1" applyAlignment="1">
      <alignment horizontal="center" vertical="center" shrinkToFit="1"/>
    </xf>
    <xf numFmtId="0" fontId="29" fillId="0" borderId="0" xfId="3" applyFont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28" fillId="0" borderId="0" xfId="3" applyFont="1" applyAlignment="1">
      <alignment horizontal="left" vertical="top"/>
    </xf>
    <xf numFmtId="0" fontId="27" fillId="0" borderId="0" xfId="0" applyFont="1" applyAlignment="1">
      <alignment horizontal="center"/>
    </xf>
    <xf numFmtId="0" fontId="27" fillId="0" borderId="0" xfId="0" applyFont="1"/>
    <xf numFmtId="0" fontId="26" fillId="3" borderId="13" xfId="3" applyFont="1" applyFill="1" applyBorder="1" applyAlignment="1">
      <alignment horizontal="left" vertical="top"/>
    </xf>
    <xf numFmtId="0" fontId="28" fillId="3" borderId="13" xfId="3" applyFont="1" applyFill="1" applyBorder="1" applyAlignment="1">
      <alignment horizontal="left" vertical="top"/>
    </xf>
    <xf numFmtId="0" fontId="28" fillId="3" borderId="13" xfId="3" applyFont="1" applyFill="1" applyBorder="1" applyAlignment="1">
      <alignment horizontal="center" vertical="top"/>
    </xf>
    <xf numFmtId="0" fontId="28" fillId="0" borderId="0" xfId="3" applyFont="1" applyAlignment="1">
      <alignment horizontal="center" vertical="top"/>
    </xf>
    <xf numFmtId="0" fontId="27" fillId="0" borderId="0" xfId="3" applyFont="1" applyAlignment="1">
      <alignment horizontal="center" vertical="top"/>
    </xf>
    <xf numFmtId="0" fontId="31" fillId="0" borderId="0" xfId="3" applyFont="1" applyAlignment="1">
      <alignment horizontal="left" vertical="top"/>
    </xf>
    <xf numFmtId="0" fontId="3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15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top"/>
    </xf>
    <xf numFmtId="1" fontId="28" fillId="0" borderId="13" xfId="3" quotePrefix="1" applyNumberFormat="1" applyFont="1" applyBorder="1" applyAlignment="1">
      <alignment horizontal="center" vertical="center" shrinkToFit="1"/>
    </xf>
    <xf numFmtId="0" fontId="15" fillId="2" borderId="8" xfId="5" applyFont="1" applyFill="1" applyBorder="1" applyAlignment="1">
      <alignment horizontal="center" vertical="center" wrapText="1"/>
    </xf>
    <xf numFmtId="0" fontId="15" fillId="2" borderId="8" xfId="5" applyFont="1" applyFill="1" applyBorder="1" applyAlignment="1">
      <alignment horizontal="center" vertical="center"/>
    </xf>
    <xf numFmtId="0" fontId="15" fillId="2" borderId="8" xfId="7" applyFont="1" applyFill="1" applyBorder="1" applyAlignment="1">
      <alignment horizontal="center" vertical="center"/>
    </xf>
    <xf numFmtId="0" fontId="15" fillId="2" borderId="0" xfId="6" applyFont="1" applyFill="1" applyAlignment="1">
      <alignment horizontal="left"/>
    </xf>
    <xf numFmtId="0" fontId="17" fillId="2" borderId="8" xfId="5" applyFont="1" applyFill="1" applyBorder="1" applyAlignment="1">
      <alignment horizontal="center" vertical="center" wrapText="1"/>
    </xf>
    <xf numFmtId="0" fontId="17" fillId="2" borderId="8" xfId="5" applyFont="1" applyFill="1" applyBorder="1" applyAlignment="1">
      <alignment horizontal="center" vertical="center"/>
    </xf>
    <xf numFmtId="0" fontId="17" fillId="2" borderId="9" xfId="8" applyFont="1" applyFill="1" applyBorder="1" applyAlignment="1">
      <alignment horizontal="left" vertical="center"/>
    </xf>
    <xf numFmtId="0" fontId="15" fillId="2" borderId="0" xfId="9" applyFont="1" applyFill="1">
      <alignment vertical="center"/>
    </xf>
    <xf numFmtId="0" fontId="15" fillId="2" borderId="0" xfId="7" applyFont="1" applyFill="1" applyAlignment="1">
      <alignment horizontal="center" vertical="center"/>
    </xf>
    <xf numFmtId="0" fontId="35" fillId="2" borderId="8" xfId="5" applyFont="1" applyFill="1" applyBorder="1" applyAlignment="1">
      <alignment horizontal="center" vertical="center" wrapText="1"/>
    </xf>
    <xf numFmtId="0" fontId="35" fillId="2" borderId="8" xfId="5" applyFont="1" applyFill="1" applyBorder="1" applyAlignment="1">
      <alignment horizontal="center" vertical="center"/>
    </xf>
    <xf numFmtId="0" fontId="29" fillId="0" borderId="16" xfId="3" applyFont="1" applyBorder="1" applyAlignment="1">
      <alignment vertical="center" wrapText="1"/>
    </xf>
    <xf numFmtId="2" fontId="29" fillId="0" borderId="16" xfId="3" applyNumberFormat="1" applyFont="1" applyBorder="1" applyAlignment="1">
      <alignment horizontal="center" vertical="center" wrapText="1"/>
    </xf>
    <xf numFmtId="0" fontId="15" fillId="2" borderId="12" xfId="7" applyFont="1" applyFill="1" applyBorder="1" applyAlignment="1">
      <alignment horizontal="center" vertical="center"/>
    </xf>
    <xf numFmtId="0" fontId="3" fillId="2" borderId="0" xfId="15" applyFill="1"/>
    <xf numFmtId="0" fontId="11" fillId="2" borderId="0" xfId="15" applyFont="1" applyFill="1"/>
    <xf numFmtId="0" fontId="3" fillId="2" borderId="0" xfId="15" applyFill="1" applyAlignment="1">
      <alignment horizontal="center"/>
    </xf>
    <xf numFmtId="0" fontId="8" fillId="2" borderId="0" xfId="15" applyFont="1" applyFill="1"/>
    <xf numFmtId="0" fontId="6" fillId="2" borderId="0" xfId="15" applyFont="1" applyFill="1"/>
    <xf numFmtId="0" fontId="7" fillId="2" borderId="0" xfId="15" applyFont="1" applyFill="1" applyAlignment="1">
      <alignment horizontal="left"/>
    </xf>
    <xf numFmtId="0" fontId="5" fillId="2" borderId="0" xfId="15" applyFont="1" applyFill="1"/>
    <xf numFmtId="0" fontId="15" fillId="2" borderId="0" xfId="15" applyFont="1" applyFill="1" applyAlignment="1">
      <alignment vertical="top"/>
    </xf>
    <xf numFmtId="0" fontId="14" fillId="2" borderId="0" xfId="15" applyFont="1" applyFill="1" applyAlignment="1">
      <alignment horizontal="center" vertical="top"/>
    </xf>
    <xf numFmtId="0" fontId="45" fillId="2" borderId="0" xfId="15" applyFont="1" applyFill="1" applyAlignment="1">
      <alignment vertical="top"/>
    </xf>
    <xf numFmtId="0" fontId="33" fillId="2" borderId="0" xfId="15" applyFont="1" applyFill="1" applyAlignment="1">
      <alignment vertical="top"/>
    </xf>
    <xf numFmtId="0" fontId="14" fillId="2" borderId="0" xfId="15" applyFont="1" applyFill="1" applyAlignment="1">
      <alignment vertical="top"/>
    </xf>
    <xf numFmtId="0" fontId="36" fillId="2" borderId="0" xfId="15" applyFont="1" applyFill="1" applyAlignment="1">
      <alignment horizontal="center" vertical="top"/>
    </xf>
    <xf numFmtId="0" fontId="8" fillId="2" borderId="0" xfId="15" applyFont="1" applyFill="1" applyAlignment="1">
      <alignment horizontal="center" vertical="top"/>
    </xf>
    <xf numFmtId="0" fontId="8" fillId="2" borderId="0" xfId="15" applyFont="1" applyFill="1" applyAlignment="1">
      <alignment vertical="top"/>
    </xf>
    <xf numFmtId="0" fontId="8" fillId="2" borderId="3" xfId="15" applyFont="1" applyFill="1" applyBorder="1" applyAlignment="1">
      <alignment vertical="top"/>
    </xf>
    <xf numFmtId="0" fontId="15" fillId="2" borderId="0" xfId="15" applyFont="1" applyFill="1" applyAlignment="1">
      <alignment horizontal="right" vertical="top"/>
    </xf>
    <xf numFmtId="0" fontId="8" fillId="2" borderId="2" xfId="15" applyFont="1" applyFill="1" applyBorder="1" applyAlignment="1">
      <alignment vertical="top"/>
    </xf>
    <xf numFmtId="0" fontId="8" fillId="2" borderId="1" xfId="15" applyFont="1" applyFill="1" applyBorder="1" applyAlignment="1">
      <alignment vertical="top"/>
    </xf>
    <xf numFmtId="0" fontId="3" fillId="2" borderId="1" xfId="15" applyFill="1" applyBorder="1" applyAlignment="1">
      <alignment vertical="top"/>
    </xf>
    <xf numFmtId="0" fontId="3" fillId="2" borderId="0" xfId="15" applyFill="1" applyAlignment="1">
      <alignment vertical="top"/>
    </xf>
    <xf numFmtId="0" fontId="39" fillId="2" borderId="0" xfId="15" applyFont="1" applyFill="1" applyAlignment="1">
      <alignment vertical="top"/>
    </xf>
    <xf numFmtId="0" fontId="9" fillId="2" borderId="0" xfId="15" applyFont="1" applyFill="1"/>
    <xf numFmtId="0" fontId="14" fillId="2" borderId="2" xfId="15" applyFont="1" applyFill="1" applyBorder="1" applyAlignment="1">
      <alignment vertical="top"/>
    </xf>
    <xf numFmtId="0" fontId="10" fillId="2" borderId="13" xfId="15" applyFont="1" applyFill="1" applyBorder="1" applyAlignment="1">
      <alignment horizontal="center" vertical="center"/>
    </xf>
    <xf numFmtId="0" fontId="36" fillId="2" borderId="13" xfId="15" applyFont="1" applyFill="1" applyBorder="1" applyAlignment="1">
      <alignment horizontal="center" vertical="center"/>
    </xf>
    <xf numFmtId="0" fontId="14" fillId="2" borderId="0" xfId="15" applyFont="1" applyFill="1" applyAlignment="1">
      <alignment vertical="center"/>
    </xf>
    <xf numFmtId="0" fontId="15" fillId="2" borderId="8" xfId="15" applyFont="1" applyFill="1" applyBorder="1" applyAlignment="1">
      <alignment vertical="center"/>
    </xf>
    <xf numFmtId="0" fontId="42" fillId="5" borderId="0" xfId="15" applyFont="1" applyFill="1" applyAlignment="1">
      <alignment vertical="top"/>
    </xf>
    <xf numFmtId="0" fontId="41" fillId="5" borderId="6" xfId="15" applyFont="1" applyFill="1" applyBorder="1" applyAlignment="1">
      <alignment vertical="center"/>
    </xf>
    <xf numFmtId="0" fontId="4" fillId="2" borderId="7" xfId="15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horizontal="center" vertical="center"/>
    </xf>
    <xf numFmtId="0" fontId="40" fillId="2" borderId="7" xfId="15" applyFont="1" applyFill="1" applyBorder="1" applyAlignment="1">
      <alignment horizontal="center" vertical="center"/>
    </xf>
    <xf numFmtId="0" fontId="39" fillId="2" borderId="0" xfId="15" applyFont="1" applyFill="1" applyAlignment="1">
      <alignment vertical="center"/>
    </xf>
    <xf numFmtId="0" fontId="15" fillId="2" borderId="8" xfId="15" applyFont="1" applyFill="1" applyBorder="1" applyAlignment="1">
      <alignment horizontal="center" vertical="center"/>
    </xf>
    <xf numFmtId="0" fontId="4" fillId="2" borderId="8" xfId="15" applyFont="1" applyFill="1" applyBorder="1" applyAlignment="1">
      <alignment horizontal="center" vertical="center"/>
    </xf>
    <xf numFmtId="0" fontId="4" fillId="2" borderId="0" xfId="15" applyFont="1" applyFill="1" applyAlignment="1">
      <alignment horizontal="center" vertical="center"/>
    </xf>
    <xf numFmtId="0" fontId="37" fillId="2" borderId="0" xfId="15" applyFont="1" applyFill="1" applyAlignment="1">
      <alignment vertical="center"/>
    </xf>
    <xf numFmtId="0" fontId="17" fillId="2" borderId="8" xfId="15" applyFont="1" applyFill="1" applyBorder="1" applyAlignment="1">
      <alignment vertical="center"/>
    </xf>
    <xf numFmtId="0" fontId="35" fillId="2" borderId="8" xfId="15" applyFont="1" applyFill="1" applyBorder="1" applyAlignment="1">
      <alignment vertical="center"/>
    </xf>
    <xf numFmtId="0" fontId="38" fillId="2" borderId="8" xfId="15" applyFont="1" applyFill="1" applyBorder="1" applyAlignment="1">
      <alignment vertical="center"/>
    </xf>
    <xf numFmtId="0" fontId="15" fillId="2" borderId="4" xfId="15" quotePrefix="1" applyFont="1" applyFill="1" applyBorder="1" applyAlignment="1">
      <alignment horizontal="center" vertical="center"/>
    </xf>
    <xf numFmtId="49" fontId="36" fillId="2" borderId="16" xfId="15" applyNumberFormat="1" applyFont="1" applyFill="1" applyBorder="1" applyAlignment="1">
      <alignment horizontal="center" vertical="center"/>
    </xf>
    <xf numFmtId="1" fontId="36" fillId="2" borderId="16" xfId="15" applyNumberFormat="1" applyFont="1" applyFill="1" applyBorder="1" applyAlignment="1">
      <alignment horizontal="center" vertical="center"/>
    </xf>
    <xf numFmtId="0" fontId="36" fillId="2" borderId="16" xfId="15" applyFont="1" applyFill="1" applyBorder="1" applyAlignment="1">
      <alignment horizontal="center" vertical="center"/>
    </xf>
    <xf numFmtId="0" fontId="33" fillId="2" borderId="0" xfId="15" applyFont="1" applyFill="1" applyAlignment="1">
      <alignment vertical="center"/>
    </xf>
    <xf numFmtId="0" fontId="34" fillId="2" borderId="0" xfId="15" applyFont="1" applyFill="1" applyAlignment="1">
      <alignment vertical="top"/>
    </xf>
    <xf numFmtId="0" fontId="13" fillId="2" borderId="0" xfId="15" applyFont="1" applyFill="1"/>
    <xf numFmtId="0" fontId="15" fillId="2" borderId="9" xfId="8" applyFont="1" applyFill="1" applyBorder="1" applyAlignment="1">
      <alignment horizontal="left" vertical="center"/>
    </xf>
    <xf numFmtId="0" fontId="8" fillId="2" borderId="0" xfId="15" applyFont="1" applyFill="1" applyAlignment="1">
      <alignment vertical="center"/>
    </xf>
    <xf numFmtId="0" fontId="16" fillId="2" borderId="0" xfId="15" applyFont="1" applyFill="1" applyAlignment="1">
      <alignment vertical="center"/>
    </xf>
    <xf numFmtId="0" fontId="35" fillId="2" borderId="12" xfId="15" applyFont="1" applyFill="1" applyBorder="1" applyAlignment="1">
      <alignment vertical="center"/>
    </xf>
    <xf numFmtId="0" fontId="35" fillId="2" borderId="12" xfId="5" applyFont="1" applyFill="1" applyBorder="1" applyAlignment="1">
      <alignment horizontal="center" vertical="center"/>
    </xf>
    <xf numFmtId="0" fontId="35" fillId="2" borderId="12" xfId="5" applyFont="1" applyFill="1" applyBorder="1" applyAlignment="1">
      <alignment horizontal="center" vertical="center" wrapText="1"/>
    </xf>
    <xf numFmtId="0" fontId="39" fillId="2" borderId="11" xfId="15" applyFont="1" applyFill="1" applyBorder="1" applyAlignment="1">
      <alignment vertical="center"/>
    </xf>
    <xf numFmtId="0" fontId="9" fillId="2" borderId="0" xfId="15" applyFont="1" applyFill="1" applyAlignment="1">
      <alignment vertical="top"/>
    </xf>
    <xf numFmtId="0" fontId="49" fillId="2" borderId="9" xfId="15" applyFont="1" applyFill="1" applyBorder="1" applyAlignment="1">
      <alignment vertical="center"/>
    </xf>
    <xf numFmtId="0" fontId="4" fillId="0" borderId="8" xfId="15" applyFont="1" applyBorder="1" applyAlignment="1">
      <alignment horizontal="center" vertical="center"/>
    </xf>
    <xf numFmtId="0" fontId="50" fillId="2" borderId="0" xfId="9" applyFont="1" applyFill="1">
      <alignment vertical="center"/>
    </xf>
    <xf numFmtId="0" fontId="51" fillId="2" borderId="9" xfId="8" applyFont="1" applyFill="1" applyBorder="1" applyAlignment="1">
      <alignment horizontal="left" vertical="center"/>
    </xf>
    <xf numFmtId="0" fontId="35" fillId="2" borderId="9" xfId="8" applyFont="1" applyFill="1" applyBorder="1" applyAlignment="1">
      <alignment horizontal="left" vertical="center"/>
    </xf>
    <xf numFmtId="0" fontId="38" fillId="2" borderId="8" xfId="5" applyFont="1" applyFill="1" applyBorder="1" applyAlignment="1">
      <alignment horizontal="center" vertical="center"/>
    </xf>
    <xf numFmtId="0" fontId="38" fillId="2" borderId="8" xfId="5" applyFont="1" applyFill="1" applyBorder="1" applyAlignment="1">
      <alignment horizontal="center" vertical="center" wrapText="1"/>
    </xf>
    <xf numFmtId="0" fontId="35" fillId="2" borderId="0" xfId="6" applyFont="1" applyFill="1" applyAlignment="1">
      <alignment horizontal="left"/>
    </xf>
    <xf numFmtId="0" fontId="15" fillId="6" borderId="17" xfId="15" applyFont="1" applyFill="1" applyBorder="1" applyAlignment="1">
      <alignment vertical="center"/>
    </xf>
    <xf numFmtId="0" fontId="15" fillId="2" borderId="9" xfId="7" applyFont="1" applyFill="1" applyBorder="1" applyAlignment="1">
      <alignment horizontal="center" vertical="center"/>
    </xf>
    <xf numFmtId="0" fontId="38" fillId="2" borderId="16" xfId="15" applyFont="1" applyFill="1" applyBorder="1" applyAlignment="1">
      <alignment vertical="center"/>
    </xf>
    <xf numFmtId="0" fontId="35" fillId="2" borderId="2" xfId="9" applyFont="1" applyFill="1" applyBorder="1">
      <alignment vertical="center"/>
    </xf>
    <xf numFmtId="0" fontId="38" fillId="2" borderId="5" xfId="8" applyFont="1" applyFill="1" applyBorder="1" applyAlignment="1">
      <alignment horizontal="left" vertical="center"/>
    </xf>
    <xf numFmtId="0" fontId="15" fillId="2" borderId="16" xfId="7" applyFont="1" applyFill="1" applyBorder="1" applyAlignment="1">
      <alignment horizontal="center" vertical="center"/>
    </xf>
    <xf numFmtId="0" fontId="38" fillId="2" borderId="16" xfId="5" applyFont="1" applyFill="1" applyBorder="1" applyAlignment="1">
      <alignment horizontal="center" vertical="center"/>
    </xf>
    <xf numFmtId="0" fontId="38" fillId="2" borderId="16" xfId="5" applyFont="1" applyFill="1" applyBorder="1" applyAlignment="1">
      <alignment horizontal="center" vertical="center" wrapText="1"/>
    </xf>
    <xf numFmtId="0" fontId="42" fillId="2" borderId="0" xfId="15" applyFont="1" applyFill="1" applyAlignment="1">
      <alignment vertical="top"/>
    </xf>
    <xf numFmtId="0" fontId="40" fillId="2" borderId="8" xfId="15" applyFont="1" applyFill="1" applyBorder="1" applyAlignment="1">
      <alignment horizontal="center" vertical="center"/>
    </xf>
    <xf numFmtId="0" fontId="5" fillId="2" borderId="9" xfId="8" applyFill="1" applyBorder="1" applyAlignment="1">
      <alignment horizontal="left" vertical="center"/>
    </xf>
    <xf numFmtId="0" fontId="35" fillId="6" borderId="17" xfId="15" applyFont="1" applyFill="1" applyBorder="1" applyAlignment="1">
      <alignment vertical="center"/>
    </xf>
    <xf numFmtId="0" fontId="35" fillId="2" borderId="8" xfId="7" applyFont="1" applyFill="1" applyBorder="1" applyAlignment="1">
      <alignment horizontal="center" vertical="center"/>
    </xf>
    <xf numFmtId="0" fontId="35" fillId="2" borderId="16" xfId="15" applyFont="1" applyFill="1" applyBorder="1" applyAlignment="1">
      <alignment vertical="center"/>
    </xf>
    <xf numFmtId="0" fontId="16" fillId="2" borderId="2" xfId="15" applyFont="1" applyFill="1" applyBorder="1" applyAlignment="1">
      <alignment vertical="center"/>
    </xf>
    <xf numFmtId="0" fontId="8" fillId="2" borderId="2" xfId="15" applyFont="1" applyFill="1" applyBorder="1" applyAlignment="1">
      <alignment vertical="center"/>
    </xf>
    <xf numFmtId="0" fontId="4" fillId="2" borderId="16" xfId="15" applyFont="1" applyFill="1" applyBorder="1" applyAlignment="1">
      <alignment horizontal="center" vertical="center"/>
    </xf>
    <xf numFmtId="0" fontId="4" fillId="2" borderId="2" xfId="15" applyFont="1" applyFill="1" applyBorder="1" applyAlignment="1">
      <alignment horizontal="center" vertical="center"/>
    </xf>
    <xf numFmtId="0" fontId="35" fillId="2" borderId="16" xfId="5" applyFont="1" applyFill="1" applyBorder="1" applyAlignment="1">
      <alignment horizontal="center" vertical="center"/>
    </xf>
    <xf numFmtId="0" fontId="35" fillId="2" borderId="16" xfId="5" applyFont="1" applyFill="1" applyBorder="1" applyAlignment="1">
      <alignment horizontal="center" vertical="center" wrapText="1"/>
    </xf>
    <xf numFmtId="0" fontId="15" fillId="2" borderId="16" xfId="15" applyFont="1" applyFill="1" applyBorder="1" applyAlignment="1">
      <alignment vertical="center"/>
    </xf>
    <xf numFmtId="0" fontId="15" fillId="2" borderId="16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 wrapText="1"/>
    </xf>
    <xf numFmtId="0" fontId="29" fillId="0" borderId="7" xfId="3" applyFont="1" applyBorder="1" applyAlignment="1">
      <alignment horizontal="left" vertical="top" wrapText="1"/>
    </xf>
    <xf numFmtId="0" fontId="29" fillId="0" borderId="16" xfId="3" applyFont="1" applyBorder="1" applyAlignment="1">
      <alignment horizontal="left" vertical="top" wrapText="1"/>
    </xf>
    <xf numFmtId="0" fontId="52" fillId="2" borderId="8" xfId="15" applyFont="1" applyFill="1" applyBorder="1" applyAlignment="1">
      <alignment vertical="center"/>
    </xf>
    <xf numFmtId="0" fontId="35" fillId="2" borderId="0" xfId="9" applyFont="1" applyFill="1">
      <alignment vertical="center"/>
    </xf>
    <xf numFmtId="0" fontId="52" fillId="2" borderId="9" xfId="8" applyFont="1" applyFill="1" applyBorder="1" applyAlignment="1">
      <alignment horizontal="left" vertical="center"/>
    </xf>
    <xf numFmtId="0" fontId="52" fillId="2" borderId="8" xfId="5" applyFont="1" applyFill="1" applyBorder="1" applyAlignment="1">
      <alignment horizontal="center" vertical="center"/>
    </xf>
    <xf numFmtId="0" fontId="52" fillId="2" borderId="8" xfId="5" applyFont="1" applyFill="1" applyBorder="1" applyAlignment="1">
      <alignment horizontal="center" vertical="center" wrapText="1"/>
    </xf>
    <xf numFmtId="0" fontId="53" fillId="2" borderId="0" xfId="15" applyFont="1" applyFill="1" applyAlignment="1">
      <alignment vertical="center"/>
    </xf>
    <xf numFmtId="0" fontId="15" fillId="2" borderId="2" xfId="6" applyFont="1" applyFill="1" applyBorder="1" applyAlignment="1">
      <alignment horizontal="left"/>
    </xf>
    <xf numFmtId="0" fontId="52" fillId="2" borderId="8" xfId="15" applyFont="1" applyFill="1" applyBorder="1" applyAlignment="1">
      <alignment horizontal="center" vertical="center"/>
    </xf>
    <xf numFmtId="0" fontId="52" fillId="2" borderId="0" xfId="9" applyFont="1" applyFill="1">
      <alignment vertical="center"/>
    </xf>
    <xf numFmtId="0" fontId="52" fillId="2" borderId="9" xfId="7" applyFont="1" applyFill="1" applyBorder="1" applyAlignment="1">
      <alignment horizontal="center" vertical="center"/>
    </xf>
    <xf numFmtId="0" fontId="52" fillId="2" borderId="8" xfId="7" applyFont="1" applyFill="1" applyBorder="1" applyAlignment="1">
      <alignment horizontal="center" vertical="center"/>
    </xf>
    <xf numFmtId="0" fontId="52" fillId="2" borderId="16" xfId="15" applyFont="1" applyFill="1" applyBorder="1" applyAlignment="1">
      <alignment vertical="center"/>
    </xf>
    <xf numFmtId="0" fontId="52" fillId="2" borderId="2" xfId="9" applyFont="1" applyFill="1" applyBorder="1">
      <alignment vertical="center"/>
    </xf>
    <xf numFmtId="0" fontId="52" fillId="2" borderId="5" xfId="8" applyFont="1" applyFill="1" applyBorder="1" applyAlignment="1">
      <alignment horizontal="left" vertical="center"/>
    </xf>
    <xf numFmtId="0" fontId="15" fillId="2" borderId="5" xfId="7" applyFont="1" applyFill="1" applyBorder="1" applyAlignment="1">
      <alignment horizontal="center" vertical="center"/>
    </xf>
    <xf numFmtId="0" fontId="15" fillId="2" borderId="2" xfId="7" applyFont="1" applyFill="1" applyBorder="1" applyAlignment="1">
      <alignment horizontal="center" vertical="center"/>
    </xf>
    <xf numFmtId="0" fontId="52" fillId="2" borderId="16" xfId="5" applyFont="1" applyFill="1" applyBorder="1" applyAlignment="1">
      <alignment horizontal="center" vertical="center"/>
    </xf>
    <xf numFmtId="0" fontId="41" fillId="5" borderId="9" xfId="15" applyFont="1" applyFill="1" applyBorder="1" applyAlignment="1">
      <alignment vertical="center"/>
    </xf>
    <xf numFmtId="0" fontId="52" fillId="2" borderId="16" xfId="15" applyFont="1" applyFill="1" applyBorder="1" applyAlignment="1">
      <alignment horizontal="center" vertical="center"/>
    </xf>
    <xf numFmtId="0" fontId="52" fillId="2" borderId="5" xfId="7" applyFont="1" applyFill="1" applyBorder="1" applyAlignment="1">
      <alignment horizontal="center" vertical="center"/>
    </xf>
    <xf numFmtId="0" fontId="52" fillId="2" borderId="16" xfId="7" applyFont="1" applyFill="1" applyBorder="1" applyAlignment="1">
      <alignment horizontal="center" vertical="center"/>
    </xf>
    <xf numFmtId="0" fontId="52" fillId="2" borderId="16" xfId="5" applyFont="1" applyFill="1" applyBorder="1" applyAlignment="1">
      <alignment horizontal="center" vertical="center" wrapText="1"/>
    </xf>
    <xf numFmtId="0" fontId="52" fillId="2" borderId="0" xfId="7" applyFont="1" applyFill="1" applyAlignment="1">
      <alignment horizontal="center" vertical="center"/>
    </xf>
    <xf numFmtId="0" fontId="51" fillId="2" borderId="0" xfId="8" applyFont="1" applyFill="1" applyAlignment="1">
      <alignment horizontal="left" vertical="center"/>
    </xf>
    <xf numFmtId="0" fontId="9" fillId="2" borderId="0" xfId="15" applyFont="1" applyFill="1" applyAlignment="1">
      <alignment vertical="center"/>
    </xf>
    <xf numFmtId="0" fontId="52" fillId="2" borderId="0" xfId="8" applyFont="1" applyFill="1" applyAlignment="1">
      <alignment horizontal="left" vertical="center"/>
    </xf>
    <xf numFmtId="0" fontId="17" fillId="2" borderId="0" xfId="8" applyFont="1" applyFill="1" applyAlignment="1">
      <alignment horizontal="left" vertical="center"/>
    </xf>
    <xf numFmtId="0" fontId="15" fillId="2" borderId="16" xfId="15" applyFont="1" applyFill="1" applyBorder="1" applyAlignment="1">
      <alignment horizontal="center" vertical="center"/>
    </xf>
    <xf numFmtId="0" fontId="52" fillId="2" borderId="2" xfId="8" applyFont="1" applyFill="1" applyBorder="1" applyAlignment="1">
      <alignment horizontal="left" vertical="center"/>
    </xf>
    <xf numFmtId="0" fontId="15" fillId="2" borderId="0" xfId="6" applyFont="1" applyFill="1"/>
    <xf numFmtId="0" fontId="15" fillId="2" borderId="10" xfId="6" applyFont="1" applyFill="1" applyBorder="1"/>
    <xf numFmtId="0" fontId="52" fillId="2" borderId="0" xfId="6" applyFont="1" applyFill="1"/>
    <xf numFmtId="0" fontId="15" fillId="2" borderId="0" xfId="8" applyFont="1" applyFill="1" applyAlignment="1">
      <alignment horizontal="left" vertical="center"/>
    </xf>
    <xf numFmtId="0" fontId="15" fillId="2" borderId="2" xfId="9" applyFont="1" applyFill="1" applyBorder="1">
      <alignment vertical="center"/>
    </xf>
    <xf numFmtId="0" fontId="15" fillId="2" borderId="2" xfId="8" applyFont="1" applyFill="1" applyBorder="1" applyAlignment="1">
      <alignment horizontal="left" vertical="center"/>
    </xf>
    <xf numFmtId="0" fontId="15" fillId="2" borderId="5" xfId="8" applyFont="1" applyFill="1" applyBorder="1" applyAlignment="1">
      <alignment horizontal="left" vertical="center"/>
    </xf>
    <xf numFmtId="0" fontId="35" fillId="2" borderId="2" xfId="6" applyFont="1" applyFill="1" applyBorder="1" applyAlignment="1">
      <alignment horizontal="left"/>
    </xf>
    <xf numFmtId="0" fontId="35" fillId="2" borderId="2" xfId="8" applyFont="1" applyFill="1" applyBorder="1" applyAlignment="1">
      <alignment horizontal="left" vertical="center"/>
    </xf>
    <xf numFmtId="0" fontId="35" fillId="2" borderId="16" xfId="7" applyFont="1" applyFill="1" applyBorder="1" applyAlignment="1">
      <alignment horizontal="center" vertical="center"/>
    </xf>
    <xf numFmtId="0" fontId="35" fillId="2" borderId="0" xfId="8" applyFont="1" applyFill="1" applyAlignment="1">
      <alignment horizontal="left" vertical="center"/>
    </xf>
    <xf numFmtId="0" fontId="35" fillId="2" borderId="0" xfId="7" applyFont="1" applyFill="1" applyAlignment="1">
      <alignment horizontal="center" vertical="center"/>
    </xf>
    <xf numFmtId="0" fontId="36" fillId="2" borderId="0" xfId="15" applyFont="1" applyFill="1"/>
    <xf numFmtId="0" fontId="54" fillId="0" borderId="0" xfId="3" applyFont="1" applyAlignment="1">
      <alignment horizontal="left" vertical="top"/>
    </xf>
    <xf numFmtId="0" fontId="54" fillId="0" borderId="0" xfId="0" applyFont="1"/>
    <xf numFmtId="0" fontId="35" fillId="2" borderId="9" xfId="7" applyFont="1" applyFill="1" applyBorder="1" applyAlignment="1">
      <alignment horizontal="center" vertical="center"/>
    </xf>
    <xf numFmtId="0" fontId="39" fillId="2" borderId="2" xfId="15" applyFont="1" applyFill="1" applyBorder="1" applyAlignment="1">
      <alignment vertical="center"/>
    </xf>
    <xf numFmtId="0" fontId="35" fillId="2" borderId="2" xfId="7" applyFont="1" applyFill="1" applyBorder="1" applyAlignment="1">
      <alignment horizontal="center" vertical="center"/>
    </xf>
    <xf numFmtId="0" fontId="35" fillId="2" borderId="5" xfId="8" applyFont="1" applyFill="1" applyBorder="1" applyAlignment="1">
      <alignment horizontal="left" vertical="center"/>
    </xf>
    <xf numFmtId="0" fontId="30" fillId="0" borderId="16" xfId="3" applyFont="1" applyBorder="1" applyAlignment="1">
      <alignment horizontal="left" vertical="top" wrapText="1"/>
    </xf>
    <xf numFmtId="0" fontId="55" fillId="0" borderId="0" xfId="15" applyFont="1"/>
    <xf numFmtId="0" fontId="56" fillId="0" borderId="0" xfId="15" applyFont="1"/>
    <xf numFmtId="0" fontId="3" fillId="0" borderId="0" xfId="15"/>
    <xf numFmtId="0" fontId="56" fillId="0" borderId="18" xfId="15" applyFont="1" applyBorder="1"/>
    <xf numFmtId="0" fontId="56" fillId="0" borderId="19" xfId="15" applyFont="1" applyBorder="1"/>
    <xf numFmtId="0" fontId="3" fillId="0" borderId="19" xfId="15" applyBorder="1"/>
    <xf numFmtId="0" fontId="3" fillId="0" borderId="20" xfId="15" applyBorder="1"/>
    <xf numFmtId="0" fontId="56" fillId="0" borderId="21" xfId="15" applyFont="1" applyBorder="1" applyAlignment="1">
      <alignment vertical="center"/>
    </xf>
    <xf numFmtId="0" fontId="3" fillId="0" borderId="22" xfId="15" applyBorder="1"/>
    <xf numFmtId="0" fontId="56" fillId="0" borderId="21" xfId="15" applyFont="1" applyBorder="1"/>
    <xf numFmtId="0" fontId="3" fillId="0" borderId="21" xfId="15" applyBorder="1"/>
    <xf numFmtId="0" fontId="3" fillId="0" borderId="23" xfId="15" applyBorder="1"/>
    <xf numFmtId="0" fontId="3" fillId="0" borderId="24" xfId="15" applyBorder="1"/>
    <xf numFmtId="0" fontId="3" fillId="0" borderId="25" xfId="15" applyBorder="1"/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60" fillId="3" borderId="13" xfId="0" applyFont="1" applyFill="1" applyBorder="1" applyAlignment="1">
      <alignment horizontal="center" vertical="center"/>
    </xf>
    <xf numFmtId="0" fontId="60" fillId="3" borderId="13" xfId="0" applyFont="1" applyFill="1" applyBorder="1"/>
    <xf numFmtId="0" fontId="54" fillId="0" borderId="13" xfId="0" applyFont="1" applyBorder="1" applyAlignment="1">
      <alignment horizontal="center" vertical="center"/>
    </xf>
    <xf numFmtId="0" fontId="54" fillId="0" borderId="13" xfId="0" applyFont="1" applyBorder="1"/>
    <xf numFmtId="0" fontId="54" fillId="0" borderId="13" xfId="0" applyFont="1" applyBorder="1" applyAlignment="1">
      <alignment horizontal="left" vertical="center" wrapText="1"/>
    </xf>
    <xf numFmtId="0" fontId="59" fillId="0" borderId="0" xfId="0" applyFont="1" applyAlignment="1">
      <alignment vertical="top" wrapText="1"/>
    </xf>
    <xf numFmtId="0" fontId="1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5" fillId="0" borderId="2" xfId="3" applyFont="1" applyBorder="1" applyAlignment="1">
      <alignment horizontal="center" vertical="top"/>
    </xf>
    <xf numFmtId="0" fontId="1" fillId="0" borderId="10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7" fillId="0" borderId="9" xfId="3" applyFont="1" applyBorder="1" applyAlignment="1">
      <alignment horizontal="left" vertical="center" wrapText="1"/>
    </xf>
    <xf numFmtId="165" fontId="29" fillId="0" borderId="0" xfId="3" applyNumberFormat="1" applyFont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/>
    </xf>
    <xf numFmtId="0" fontId="28" fillId="0" borderId="14" xfId="3" applyFont="1" applyBorder="1" applyAlignment="1">
      <alignment horizontal="left" vertical="center"/>
    </xf>
    <xf numFmtId="0" fontId="28" fillId="0" borderId="1" xfId="3" applyFont="1" applyBorder="1" applyAlignment="1">
      <alignment horizontal="left" vertical="center"/>
    </xf>
    <xf numFmtId="0" fontId="28" fillId="0" borderId="15" xfId="3" applyFont="1" applyBorder="1" applyAlignment="1">
      <alignment horizontal="left" vertical="center"/>
    </xf>
    <xf numFmtId="164" fontId="26" fillId="3" borderId="14" xfId="4" applyFont="1" applyFill="1" applyBorder="1" applyAlignment="1">
      <alignment horizontal="left" vertical="center"/>
    </xf>
    <xf numFmtId="164" fontId="26" fillId="3" borderId="1" xfId="4" applyFont="1" applyFill="1" applyBorder="1" applyAlignment="1">
      <alignment horizontal="left" vertical="center"/>
    </xf>
    <xf numFmtId="164" fontId="26" fillId="3" borderId="15" xfId="4" applyFont="1" applyFill="1" applyBorder="1" applyAlignment="1">
      <alignment horizontal="left" vertical="center"/>
    </xf>
    <xf numFmtId="0" fontId="22" fillId="0" borderId="0" xfId="3" applyFont="1" applyAlignment="1">
      <alignment vertical="center"/>
    </xf>
    <xf numFmtId="0" fontId="27" fillId="0" borderId="13" xfId="0" applyFont="1" applyBorder="1" applyAlignment="1">
      <alignment horizontal="left" vertical="center" wrapText="1"/>
    </xf>
    <xf numFmtId="164" fontId="27" fillId="0" borderId="14" xfId="4" applyFont="1" applyFill="1" applyBorder="1" applyAlignment="1">
      <alignment horizontal="center" vertical="center"/>
    </xf>
    <xf numFmtId="164" fontId="27" fillId="0" borderId="15" xfId="4" applyFont="1" applyFill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1" fontId="28" fillId="0" borderId="7" xfId="3" applyNumberFormat="1" applyFont="1" applyBorder="1" applyAlignment="1">
      <alignment horizontal="center" vertical="center" shrinkToFit="1"/>
    </xf>
    <xf numFmtId="1" fontId="28" fillId="0" borderId="8" xfId="3" applyNumberFormat="1" applyFont="1" applyBorder="1" applyAlignment="1">
      <alignment horizontal="center" vertical="center" shrinkToFit="1"/>
    </xf>
    <xf numFmtId="1" fontId="28" fillId="0" borderId="16" xfId="3" applyNumberFormat="1" applyFont="1" applyBorder="1" applyAlignment="1">
      <alignment horizontal="center" vertical="center" shrinkToFit="1"/>
    </xf>
    <xf numFmtId="2" fontId="30" fillId="0" borderId="7" xfId="3" applyNumberFormat="1" applyFont="1" applyBorder="1" applyAlignment="1">
      <alignment horizontal="center" vertical="center" wrapText="1"/>
    </xf>
    <xf numFmtId="2" fontId="30" fillId="0" borderId="8" xfId="3" applyNumberFormat="1" applyFont="1" applyBorder="1" applyAlignment="1">
      <alignment horizontal="center" vertical="center" wrapText="1"/>
    </xf>
    <xf numFmtId="2" fontId="30" fillId="0" borderId="16" xfId="3" applyNumberFormat="1" applyFont="1" applyBorder="1" applyAlignment="1">
      <alignment horizontal="center" vertical="center" wrapText="1"/>
    </xf>
    <xf numFmtId="165" fontId="28" fillId="0" borderId="7" xfId="3" applyNumberFormat="1" applyFont="1" applyBorder="1" applyAlignment="1">
      <alignment horizontal="center" vertical="center"/>
    </xf>
    <xf numFmtId="165" fontId="28" fillId="0" borderId="8" xfId="3" applyNumberFormat="1" applyFont="1" applyBorder="1" applyAlignment="1">
      <alignment horizontal="center" vertical="center"/>
    </xf>
    <xf numFmtId="0" fontId="29" fillId="0" borderId="7" xfId="3" applyFont="1" applyBorder="1" applyAlignment="1">
      <alignment horizontal="center" vertical="center" wrapText="1"/>
    </xf>
    <xf numFmtId="0" fontId="29" fillId="0" borderId="8" xfId="3" applyFont="1" applyBorder="1" applyAlignment="1">
      <alignment horizontal="center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 wrapText="1"/>
    </xf>
    <xf numFmtId="0" fontId="59" fillId="0" borderId="0" xfId="0" applyFont="1" applyAlignment="1">
      <alignment horizontal="left" vertical="top" wrapText="1"/>
    </xf>
    <xf numFmtId="0" fontId="44" fillId="2" borderId="2" xfId="15" applyFont="1" applyFill="1" applyBorder="1" applyAlignment="1">
      <alignment horizontal="center" vertical="center"/>
    </xf>
    <xf numFmtId="0" fontId="36" fillId="2" borderId="13" xfId="15" applyFont="1" applyFill="1" applyBorder="1" applyAlignment="1">
      <alignment horizontal="center" vertical="top"/>
    </xf>
    <xf numFmtId="0" fontId="4" fillId="2" borderId="13" xfId="15" applyFont="1" applyFill="1" applyBorder="1" applyAlignment="1">
      <alignment horizontal="center" vertical="top"/>
    </xf>
    <xf numFmtId="0" fontId="36" fillId="2" borderId="14" xfId="15" applyFont="1" applyFill="1" applyBorder="1" applyAlignment="1">
      <alignment horizontal="center" vertical="top"/>
    </xf>
    <xf numFmtId="0" fontId="36" fillId="2" borderId="1" xfId="15" applyFont="1" applyFill="1" applyBorder="1" applyAlignment="1">
      <alignment horizontal="center" vertical="top"/>
    </xf>
    <xf numFmtId="0" fontId="36" fillId="2" borderId="15" xfId="15" applyFont="1" applyFill="1" applyBorder="1" applyAlignment="1">
      <alignment horizontal="center" vertical="top"/>
    </xf>
    <xf numFmtId="49" fontId="16" fillId="2" borderId="13" xfId="15" applyNumberFormat="1" applyFont="1" applyFill="1" applyBorder="1" applyAlignment="1">
      <alignment horizontal="center" vertical="top"/>
    </xf>
    <xf numFmtId="166" fontId="16" fillId="2" borderId="14" xfId="15" applyNumberFormat="1" applyFont="1" applyFill="1" applyBorder="1" applyAlignment="1">
      <alignment horizontal="center" vertical="top" wrapText="1"/>
    </xf>
    <xf numFmtId="166" fontId="16" fillId="2" borderId="1" xfId="15" applyNumberFormat="1" applyFont="1" applyFill="1" applyBorder="1" applyAlignment="1">
      <alignment horizontal="center" vertical="top" wrapText="1"/>
    </xf>
    <xf numFmtId="166" fontId="16" fillId="2" borderId="15" xfId="15" applyNumberFormat="1" applyFont="1" applyFill="1" applyBorder="1" applyAlignment="1">
      <alignment horizontal="center" vertical="top" wrapText="1"/>
    </xf>
    <xf numFmtId="0" fontId="16" fillId="2" borderId="13" xfId="15" applyFont="1" applyFill="1" applyBorder="1" applyAlignment="1">
      <alignment horizontal="center" vertical="top" wrapText="1"/>
    </xf>
    <xf numFmtId="0" fontId="8" fillId="2" borderId="2" xfId="15" applyFont="1" applyFill="1" applyBorder="1" applyAlignment="1">
      <alignment vertical="top"/>
    </xf>
    <xf numFmtId="0" fontId="3" fillId="2" borderId="2" xfId="15" applyFill="1" applyBorder="1" applyAlignment="1">
      <alignment vertical="top"/>
    </xf>
    <xf numFmtId="0" fontId="36" fillId="2" borderId="15" xfId="15" applyFont="1" applyFill="1" applyBorder="1" applyAlignment="1">
      <alignment vertical="center"/>
    </xf>
    <xf numFmtId="0" fontId="43" fillId="2" borderId="13" xfId="15" applyFont="1" applyFill="1" applyBorder="1" applyAlignment="1">
      <alignment vertical="center"/>
    </xf>
    <xf numFmtId="0" fontId="14" fillId="2" borderId="2" xfId="15" applyFont="1" applyFill="1" applyBorder="1" applyAlignment="1">
      <alignment horizontal="center" vertical="center"/>
    </xf>
    <xf numFmtId="0" fontId="14" fillId="2" borderId="5" xfId="15" applyFont="1" applyFill="1" applyBorder="1" applyAlignment="1">
      <alignment horizontal="center" vertical="center"/>
    </xf>
    <xf numFmtId="0" fontId="8" fillId="2" borderId="13" xfId="15" applyFont="1" applyFill="1" applyBorder="1" applyAlignment="1">
      <alignment horizontal="center" vertical="top"/>
    </xf>
    <xf numFmtId="0" fontId="8" fillId="2" borderId="14" xfId="15" applyFont="1" applyFill="1" applyBorder="1" applyAlignment="1">
      <alignment horizontal="center" vertical="top" wrapText="1"/>
    </xf>
    <xf numFmtId="0" fontId="8" fillId="2" borderId="1" xfId="15" applyFont="1" applyFill="1" applyBorder="1" applyAlignment="1">
      <alignment horizontal="center" vertical="top" wrapText="1"/>
    </xf>
    <xf numFmtId="0" fontId="8" fillId="2" borderId="15" xfId="15" applyFont="1" applyFill="1" applyBorder="1" applyAlignment="1">
      <alignment horizontal="center" vertical="top" wrapText="1"/>
    </xf>
    <xf numFmtId="0" fontId="8" fillId="2" borderId="13" xfId="15" applyFont="1" applyFill="1" applyBorder="1" applyAlignment="1">
      <alignment horizontal="center" vertical="top" wrapText="1"/>
    </xf>
    <xf numFmtId="0" fontId="56" fillId="0" borderId="21" xfId="15" applyFont="1" applyBorder="1" applyAlignment="1">
      <alignment horizontal="left" vertical="top" wrapText="1"/>
    </xf>
    <xf numFmtId="0" fontId="56" fillId="0" borderId="0" xfId="15" applyFont="1" applyAlignment="1">
      <alignment horizontal="left" vertical="top" wrapText="1"/>
    </xf>
    <xf numFmtId="0" fontId="56" fillId="0" borderId="22" xfId="15" applyFont="1" applyBorder="1" applyAlignment="1">
      <alignment horizontal="left" vertical="top" wrapText="1"/>
    </xf>
  </cellXfs>
  <cellStyles count="16">
    <cellStyle name="Comma" xfId="2" builtinId="3"/>
    <cellStyle name="Comma 2" xfId="4" xr:uid="{00000000-0005-0000-0000-000001000000}"/>
    <cellStyle name="Currency 3" xfId="14" xr:uid="{8E1F069E-0463-4E70-B619-02830BA9B701}"/>
    <cellStyle name="Normal" xfId="0" builtinId="0"/>
    <cellStyle name="Normal 2" xfId="3" xr:uid="{00000000-0005-0000-0000-000003000000}"/>
    <cellStyle name="Normal 3" xfId="13" xr:uid="{DB4D4920-1D5E-442F-A0F5-5475B78AB05A}"/>
    <cellStyle name="Normal 3 2" xfId="15" xr:uid="{A0264D9E-07B2-4055-A5AF-33640287945A}"/>
    <cellStyle name="Normal_MediaPack new price list format" xfId="8" xr:uid="{8EB1A11B-0531-4812-967E-5AD12796DA8D}"/>
    <cellStyle name="Normal_QT-AU-Fujitsu-050224-2-SPI" xfId="7" xr:uid="{8BF4B56D-59CA-4371-BD47-C624038A3B83}"/>
    <cellStyle name="Normal_SKD Ordering Information 2" xfId="6" xr:uid="{DA38BCB4-70AD-46D0-BE44-2413A1BBBD89}"/>
    <cellStyle name="一般 2" xfId="1" xr:uid="{00000000-0005-0000-0000-000007000000}"/>
    <cellStyle name="一般 2 2" xfId="12" xr:uid="{E5E679A1-DBAB-438F-83E9-F19D2B68A626}"/>
    <cellStyle name="一般 3" xfId="10" xr:uid="{586F1C29-3F9D-4EAB-93B9-7A4B031C956F}"/>
    <cellStyle name="一般_QT-Ceragon T-120903-2(AM3440B, LV)" xfId="11" xr:uid="{D0972FA8-10E2-4EA9-9CBE-7BCDD175DC8A}"/>
    <cellStyle name="一般_QT-Scorpion-120302 (W8140)" xfId="5" xr:uid="{00000000-0005-0000-0000-000008000000}"/>
    <cellStyle name="一般_複本 複本 O9400R-STM16-AM3440-MS-BOQ-20111125-V4" xfId="9" xr:uid="{D04E18AB-0C34-443E-B079-20BA6A80D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</xdr:row>
          <xdr:rowOff>88900</xdr:rowOff>
        </xdr:from>
        <xdr:to>
          <xdr:col>1</xdr:col>
          <xdr:colOff>800100</xdr:colOff>
          <xdr:row>3</xdr:row>
          <xdr:rowOff>247650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2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10</xdr:row>
      <xdr:rowOff>11908</xdr:rowOff>
    </xdr:from>
    <xdr:to>
      <xdr:col>4</xdr:col>
      <xdr:colOff>619125</xdr:colOff>
      <xdr:row>27</xdr:row>
      <xdr:rowOff>38506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DBEA970-BEB2-82A7-7964-EC58637B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893221"/>
          <a:ext cx="2449512" cy="3265098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</xdr:colOff>
      <xdr:row>10</xdr:row>
      <xdr:rowOff>50802</xdr:rowOff>
    </xdr:from>
    <xdr:to>
      <xdr:col>8</xdr:col>
      <xdr:colOff>601662</xdr:colOff>
      <xdr:row>27</xdr:row>
      <xdr:rowOff>102464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A694470-FA38-6664-C7BA-A5EE9F24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5487" y="2932115"/>
          <a:ext cx="2476500" cy="3293337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</xdr:colOff>
      <xdr:row>10</xdr:row>
      <xdr:rowOff>47625</xdr:rowOff>
    </xdr:from>
    <xdr:to>
      <xdr:col>12</xdr:col>
      <xdr:colOff>619137</xdr:colOff>
      <xdr:row>27</xdr:row>
      <xdr:rowOff>121443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4833B6F-DA86-35E0-4893-078ECF646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126" b="12835"/>
        <a:stretch>
          <a:fillRect/>
        </a:stretch>
      </xdr:blipFill>
      <xdr:spPr>
        <a:xfrm>
          <a:off x="5845969" y="2928938"/>
          <a:ext cx="2491593" cy="3315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</xdr:row>
          <xdr:rowOff>88900</xdr:rowOff>
        </xdr:from>
        <xdr:to>
          <xdr:col>1</xdr:col>
          <xdr:colOff>800100</xdr:colOff>
          <xdr:row>3</xdr:row>
          <xdr:rowOff>247650</xdr:rowOff>
        </xdr:to>
        <xdr:sp macro="" textlink="">
          <xdr:nvSpPr>
            <xdr:cNvPr id="99329" name="Object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4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Documents%20and%20Settings/user/Local%20Settings/Temporary%20Internet%20Files/Content.Outlook/75ZMRC0V/Mesiniaga%20LAN%20Schedule%20Rates%20-%20WO%20Attachmen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CCESS\OCQ-269\PRICING\269_MOD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DOWS\Temporary%20Internet%20Files\OLKB1C4\Sydney%20West_FLX150a_CAP_Version2.0_11_12_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Documents%20and%20Settings/user/Desktop/OSI/Templates/Costing/TELCO%20Spreadsheet%20-%20NO%20CS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leComms\Michelle\Customers\BCL\RFP%20T16-1067%20SDH%20Shorthaul%20Radio\BCL_QAF_Version1.0_15_08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Users/10096045/AppData/Local/Microsoft/Windows/INetCache/Content.Outlook/1KV43UPF/LAN%20SR_20190725_Manjung%204%20Add%20%20Fiber_201908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%20Files\Teamware\clients\TEMP\MAIL\MV6\PROJETS\SAT3\PB_SAT\PB_SAT2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Documents%20and%20Settings/joey_ma/Local%20Settings/Temporary%20Internet%20Files/OLKFA/Documents%20and%20Settings/hunneybellgl/Local%20Settings/Temporary%20Internet%20Files/OLK4/pricing_FRX-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svr\pd\TEMP\Bu\BU2\LISTINI\Listino%20Export%202001-2002\PERSONAL\STEFANO\PROVE\LISTINI\EXPORT\Plurys\PLU%20HP31Exp-Formu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hunneybellgl\Local%20Settings\Temporary%20Internet%20Files\OLK4\QAF%20OPTUS%20DSLAM%20RF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Documents%20and%20Settings/joey_ma/Local%20Settings/Temporary%20Internet%20Files/OLKFA/Documents%20and%20Settings/cochraner.FAL/Local%20Settings/Temporary%20Internet%20Files/OLK315/Radio_QAF%20QT2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lotech-my.sharepoint.com/Documents%20and%20Settings/joey_ma/Local%20Settings/Temporary%20Internet%20Files/OLKFA/ACCESS/OCQ-269/PRICING/269_MO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Attachment"/>
      <sheetName val="Schedule of Rates"/>
      <sheetName val="Mainhead"/>
      <sheetName val="Mesiniaga Schedule of Rates"/>
    </sheetNames>
    <sheetDataSet>
      <sheetData sheetId="0"/>
      <sheetData sheetId="1">
        <row r="2">
          <cell r="B2" t="str">
            <v>To supply, install, test and commission one length of UTP Cat.6 4pairs UTP Cable consist of the followings :-
- Cat.6 4pairs UTP cable
- Cat.6 information outlet c/w faceplate
- Inclusive of labour charges for installation, labelling, X-talk testing &amp; com</v>
          </cell>
        </row>
        <row r="3">
          <cell r="B3" t="str">
            <v xml:space="preserve">To supply, install, test and commission one length of UTP Cat.5E 4pairs UTP Cable consist of the followings :-
- Cat.5E 4pairs UTP cable
- Cat.5E information outlet c/w faceplate
- Inclusive of labour charges for installation, labelling, X-talk testing &amp; </v>
          </cell>
        </row>
        <row r="4">
          <cell r="B4" t="str">
            <v>To supply labour and material to install hardware &amp; fitting to house UTP cables c/w PVC conduit/metal trunking and minimum hacking works inclusive of opening &amp; plaster back plaster ceiling and painting</v>
          </cell>
        </row>
        <row r="5">
          <cell r="B5" t="str">
            <v>To supply and install Cat.6 24port patch panel consist of labelling, punching and termination works</v>
          </cell>
        </row>
        <row r="6">
          <cell r="B6" t="str">
            <v>To supply and install Cat.5E 24port patch panel consist of labelling, punching and termination works</v>
          </cell>
        </row>
        <row r="7">
          <cell r="B7" t="str">
            <v>To supply and install Cat.6 48port patch panel consist of labelling, punching and termination works</v>
          </cell>
        </row>
        <row r="8">
          <cell r="B8" t="str">
            <v>To supply and install Cat.5E 48port patch panel consist of labelling, punching and termination works</v>
          </cell>
        </row>
        <row r="9">
          <cell r="B9" t="str">
            <v>To supply and install wire management panel</v>
          </cell>
        </row>
        <row r="10">
          <cell r="B10" t="str">
            <v>To supply 3metre length of Cat.6 patch cord c/w RJ45 plug  and labeling ( Factory terminated )</v>
          </cell>
        </row>
        <row r="11">
          <cell r="B11" t="str">
            <v>To supply 3metre length of Cat5E.6 patch cord c/w RJ45 plug  and labeling ( Factory terminated )</v>
          </cell>
        </row>
        <row r="12">
          <cell r="B12" t="str">
            <v>To supply 1.5metre length of Cat.6 patch cord c/w RJ45 plug and labeling ( Factory terminated )</v>
          </cell>
        </row>
        <row r="13">
          <cell r="B13" t="str">
            <v>To supply 1.5metre length of Cat5E.6 patch cord c/w RJ45 plug and labeling ( Factory terminated )</v>
          </cell>
        </row>
        <row r="14">
          <cell r="B14" t="str">
            <v>To supply 5metre length of Cat.6 patch cord c/w RJ45 plug  and labeling ( Factory terminated )</v>
          </cell>
        </row>
        <row r="15">
          <cell r="B15" t="str">
            <v>To supply 10metre length of Cat.6 patch cord c/w RJ45 plug  and labeling ( Factory terminated )</v>
          </cell>
        </row>
        <row r="16">
          <cell r="B16" t="str">
            <v>To supply 15metre length of Cat.6 patch cord c/w RJ45 plug  and labeling ( Factory terminated )</v>
          </cell>
        </row>
        <row r="17">
          <cell r="B17" t="str">
            <v>To install and mount wireless AP ( not inclusive supply of pole or enclosure  and equipment configuration)</v>
          </cell>
        </row>
        <row r="18">
          <cell r="B18" t="str">
            <v>To supply, install, test and commission one length of 6-core indoor 9/125 micron singlemode fiber optic cable - per meter rate</v>
          </cell>
        </row>
        <row r="19">
          <cell r="B19" t="str">
            <v>To supply, install, test and commission one length of 12-core indoor 9/125 micron singlemode fiber optic cable  - per meter rate</v>
          </cell>
        </row>
        <row r="20">
          <cell r="B20" t="str">
            <v>To supply, install, test and commission one length of 6-core indoor 50/125 micron multimode fiber optic cable  - per meter rate</v>
          </cell>
        </row>
        <row r="21">
          <cell r="B21" t="str">
            <v>To supply, install, test and commission one length of 12-core indoor 50/125 micron multimode fiber optic cable  - per meter rate</v>
          </cell>
        </row>
        <row r="22">
          <cell r="B22" t="str">
            <v>To supply labour and material to install hardware &amp; fitting to house fiber optic cable c/w PVC Conduit/Metal Trunking  - per meter rate</v>
          </cell>
        </row>
        <row r="23">
          <cell r="B23" t="str">
            <v>To supply and install 24port rack mount fiber optic enclosure c/w 12nos of duplex FC singlemode couplers</v>
          </cell>
        </row>
        <row r="24">
          <cell r="B24" t="str">
            <v>To supply and install 12port rack mount fiber optic enclosure c/w 6nos of duplex FC singlemode couplers</v>
          </cell>
        </row>
        <row r="25">
          <cell r="B25" t="str">
            <v>To supply and install 24port rack mount fiber optic enclosure c/w 12nos of duplex SC multimode couplers</v>
          </cell>
        </row>
        <row r="26">
          <cell r="B26" t="str">
            <v>To supply and install 12port rack mount fiber optic enclosure c/w 6nos of duplex SC multimode couplers</v>
          </cell>
        </row>
        <row r="27">
          <cell r="B27" t="str">
            <v>To commission and test fiber optics cable termination in fiber optic enclosure (per core)                 
-inclusive of site preparation, setting up of cable, prepare cable ends, splicing, setting up completed joint, protection sleeve, fixing cable suppo</v>
          </cell>
        </row>
        <row r="28">
          <cell r="B28" t="str">
            <v>To supply labour and tools for splicing of 1m pigtails using fusion splicing machine</v>
          </cell>
        </row>
        <row r="29">
          <cell r="B29" t="str">
            <v>To supply 3metre lengths of SC to LC duplex singlemode fiber optic patch cord ( Factory terminated )</v>
          </cell>
        </row>
        <row r="30">
          <cell r="B30" t="str">
            <v>To supply 3metre lengths of FC to LC duplex singlemode fiber optic patch cord ( Factory terminated )</v>
          </cell>
        </row>
        <row r="31">
          <cell r="B31" t="str">
            <v>To supply 3metre lengths of SC to LC duplex multimode fiber optic patch cord ( Factory terminated )</v>
          </cell>
        </row>
        <row r="32">
          <cell r="B32" t="str">
            <v>To supply 3metre lengths of ST to LC duplex multimode fiber optic patch cord ( Factory terminated )</v>
          </cell>
        </row>
        <row r="33">
          <cell r="B33" t="str">
            <v>To supply 10metre lengths of SC to LC duplex singlemode fiber optic patch cord ( Factory terminated )</v>
          </cell>
        </row>
        <row r="34">
          <cell r="B34" t="str">
            <v>To supply 10metre lengths of FC to LC duplex singlemode fiber optic patch cord ( Factory terminated )</v>
          </cell>
        </row>
        <row r="35">
          <cell r="B35" t="str">
            <v>To supply 10metre lengths of SC to LC duplex multimode fiber optic patch cord ( Factory terminated )</v>
          </cell>
        </row>
        <row r="36">
          <cell r="B36" t="str">
            <v>To supply 10metre lengths of ST to LC duplex multimode fiber optic patch cord ( Factory terminated )</v>
          </cell>
        </row>
        <row r="37">
          <cell r="B37" t="str">
            <v>To supply 15metre lengths of SC to LC duplex singlemode fiber optic patch cord ( Factory terminated )</v>
          </cell>
        </row>
        <row r="38">
          <cell r="B38" t="str">
            <v>To supply 15metre lengths of FC to LC duplex singlemode fiber optic patch cord ( Factory terminated )</v>
          </cell>
        </row>
        <row r="39">
          <cell r="B39" t="str">
            <v>To supply 15metre lengths of SC to LC duplex multimode fiber optic patch cord ( Factory terminated )</v>
          </cell>
        </row>
        <row r="40">
          <cell r="B40" t="str">
            <v>To supply 15metre lengths of ST to LC duplex multimode fiber optic patch cord ( Factory terminated )</v>
          </cell>
        </row>
        <row r="41">
          <cell r="B41" t="str">
            <v>To supply and install 19" 42U (800mm x 1000mm) local floor standing equipment rack</v>
          </cell>
        </row>
        <row r="42">
          <cell r="B42" t="str">
            <v>To supply and install 19" 24U (800mm x 800mm) local floor standing equipment rack</v>
          </cell>
        </row>
        <row r="43">
          <cell r="B43" t="str">
            <v>To supply and install 19" 12U (600mm x 800mm) wall mount equipment rack</v>
          </cell>
        </row>
        <row r="44">
          <cell r="B44" t="str">
            <v>To supply, install, test and commission of 2" X 4" Metal Trunking For Cable - per meter rate</v>
          </cell>
        </row>
        <row r="45">
          <cell r="B45" t="str">
            <v>To supply, install, test and commission of 2" X 2" Metal Trunking For Cable - per meter rate</v>
          </cell>
        </row>
        <row r="46">
          <cell r="B46" t="str">
            <v>To supply, install, test and commission one length of 8" Cable Tray Complete With Mounting To Extend Existing Cable Ladder</v>
          </cell>
        </row>
        <row r="47">
          <cell r="B47" t="str">
            <v>To supply and install PVC Sheathed Metal Flexible Conduit With Metal Water Tight Adapter 1" Termination - per meter rate</v>
          </cell>
        </row>
        <row r="48">
          <cell r="B48" t="str">
            <v>To supply, install, test , terminate and commission one length of 1-core RG-59 coaxial cable  with BNC/Siemens Connector</v>
          </cell>
        </row>
        <row r="49">
          <cell r="B49" t="str">
            <v>To supply, install, test , terminate and commission one length of 25 core copper cable complete with KRONE Disconnection Module Pairs unit</v>
          </cell>
        </row>
        <row r="50">
          <cell r="B50" t="str">
            <v>To install, configure, test and successfully commission Cisco Access Switches as per requirement</v>
          </cell>
        </row>
        <row r="51">
          <cell r="B51" t="str">
            <v>To install, configure, test and successfully commission Cisco Core/Distribution Switches as per requirement</v>
          </cell>
        </row>
        <row r="52">
          <cell r="B52" t="str">
            <v>To install, configure, test and successfully commission Cisco Wireless Access Point as per requirement</v>
          </cell>
        </row>
        <row r="53">
          <cell r="B53" t="str">
            <v>To install, configure, test and successfully commission HP Access Switches as per requirement</v>
          </cell>
        </row>
        <row r="54">
          <cell r="B54" t="str">
            <v>To install, configure, test and successfully commission HP Core/Distribution Switches as per requirement</v>
          </cell>
        </row>
        <row r="55">
          <cell r="B55" t="str">
            <v>To install, configure, test and successfully commission Cisco Access Router as per requirement</v>
          </cell>
        </row>
        <row r="56">
          <cell r="B56" t="str">
            <v>To supply, install, test , terminate and commission one length of Armoured DC Cable With Metal Gland Termination</v>
          </cell>
        </row>
        <row r="57">
          <cell r="B57" t="str">
            <v>To supply, install, test , terminate and commission one unit of AVR and surge protector</v>
          </cell>
        </row>
        <row r="58">
          <cell r="B58" t="str">
            <v>To supply, install, test , terminate and commission one length of Armoured AC Cable complete with 16A Breaker and C20 plug and Metal Gland Termination</v>
          </cell>
        </row>
        <row r="59">
          <cell r="B59" t="str">
            <v>To supply, install, test , terminate and commission one length of Armoured AC Cable complete with 16A Breaker and C40 plug Metal Gland Termination</v>
          </cell>
        </row>
        <row r="60">
          <cell r="B60" t="str">
            <v>To supply, install, test , terminate and commission one length of Earthing/Grounding Cable With Metal Gland Termination</v>
          </cell>
        </row>
        <row r="61">
          <cell r="B61" t="str">
            <v>To supply, install, test and commission 16A power cable using 1 x 4mm² 3 core PVC/PVC Cable on tray comes with 16A commando plug and socket.</v>
          </cell>
        </row>
        <row r="62">
          <cell r="B62" t="str">
            <v>To supply, install, test and commission 32A power cable using 1 x 6mm² 3 core PVC/PVC Cable on tray comes with 32A commando plug and socket.</v>
          </cell>
        </row>
        <row r="63">
          <cell r="B63" t="str">
            <v xml:space="preserve">Rack housekeeping                                                                     
-The rate shall be inclusive of re-arrangement of network cables in network rack,labelling &amp; cable tie.
- one unit rate is equal to set of 24 cables                    </v>
          </cell>
        </row>
        <row r="64">
          <cell r="B64" t="str">
            <v>LAN Documentation                                         
-The rate shall be inclusive of end-to-end test of network cables, test results, produce network port and floor plan documentation
- one unit rate is equal to set of 24 cables / ports</v>
          </cell>
        </row>
        <row r="65">
          <cell r="B65" t="str">
            <v xml:space="preserve">Site survey                       
-The rate shall be inclusive of fault locating, survey report, estimation cost, BOQ,standby  fee, and any other related items before starting works.                                                                        </v>
          </cell>
        </row>
        <row r="66">
          <cell r="B66" t="str">
            <v xml:space="preserve">Testing of fiber optics cable end to end (per core)     
-inclusive of site preparation, setting up of Testing instrument, calibration, power meter, light source, OTDR, and test report for the complete fiber link                                   </v>
          </cell>
        </row>
        <row r="67">
          <cell r="B67" t="str">
            <v xml:space="preserve">Testing of UTP cable end to end                    
-inclusive of site preparation, setting up of Testing instrument and test report for the complete link                                 </v>
          </cell>
        </row>
        <row r="68">
          <cell r="B68" t="str">
            <v xml:space="preserve">Dismantling faulty faceplate and supply, install replacement faceplate and re-termination  of UTP cables at workstations / cubicles                                             </v>
          </cell>
        </row>
        <row r="69">
          <cell r="B69" t="str">
            <v xml:space="preserve">Dismantling faulty RJ-45 plug and supply, install replacement RJ-45 plug and re-termination  of UTP cables at workstations / cubicles  / patch panels                                           </v>
          </cell>
        </row>
        <row r="70">
          <cell r="B70" t="str">
            <v xml:space="preserve">Mobilization Cost (Local)                 
-Includes mobilization of manpower, equipment, administrative charges and all other overheads for a site in the region           </v>
          </cell>
        </row>
        <row r="71">
          <cell r="B71" t="str">
            <v xml:space="preserve">Mobilization Cost (Remote)                  
-Includes mobilization of manpower, equipment, administrative charges and all other overheads for a site outside the region    </v>
          </cell>
        </row>
        <row r="72">
          <cell r="B72" t="str">
            <v>Suruhanjaya Tenaga Competent Engineer - Per Job Assignment Rate</v>
          </cell>
        </row>
        <row r="73">
          <cell r="B73" t="str">
            <v>To supply, install, test and commission one length of 2 pair telephone cable consist of the followings :-
- Inclusive of labour charges for installation, labelling, X-talk testing &amp; commissioning</v>
          </cell>
        </row>
        <row r="74">
          <cell r="B74" t="str">
            <v>Dismantle and reinstall TNB  fibre converter / network equipment from existing rack to new rack (same station)</v>
          </cell>
        </row>
        <row r="75">
          <cell r="B75" t="str">
            <v>Labour to coring 8" hole on concrete floor</v>
          </cell>
        </row>
        <row r="76">
          <cell r="B76" t="str">
            <v xml:space="preserve">Dismantle and relocate  UTP cat 5e cable and using UTP couple from existing rack to new rack (same station) </v>
          </cell>
        </row>
        <row r="77">
          <cell r="B77" t="str">
            <v xml:space="preserve">Dismantle and relocate  fibre patch cords from existing rack to new rack (same station) 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"/>
      <sheetName val="Tax"/>
      <sheetName val="Duty"/>
      <sheetName val="Freight"/>
      <sheetName val="Total"/>
      <sheetName val="FSX"/>
      <sheetName val="MGX"/>
      <sheetName val="Ancillary"/>
      <sheetName val="Assumptions"/>
      <sheetName val="QAF_Fal_Cod"/>
    </sheetNames>
    <sheetDataSet>
      <sheetData sheetId="0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13</v>
          </cell>
          <cell r="Q2">
            <v>14</v>
          </cell>
          <cell r="R2">
            <v>15</v>
          </cell>
          <cell r="S2">
            <v>16</v>
          </cell>
          <cell r="T2">
            <v>17</v>
          </cell>
          <cell r="U2">
            <v>18</v>
          </cell>
          <cell r="V2">
            <v>19</v>
          </cell>
          <cell r="W2">
            <v>20</v>
          </cell>
        </row>
        <row r="4">
          <cell r="D4">
            <v>8695.652173913044</v>
          </cell>
          <cell r="E4">
            <v>8695.652173913044</v>
          </cell>
          <cell r="F4">
            <v>15984.012123850334</v>
          </cell>
          <cell r="G4">
            <v>15984.012123850334</v>
          </cell>
          <cell r="H4">
            <v>15984.012123850334</v>
          </cell>
          <cell r="I4">
            <v>15984.012123850334</v>
          </cell>
          <cell r="J4">
            <v>15984.012123850334</v>
          </cell>
          <cell r="K4">
            <v>8695.652173913044</v>
          </cell>
          <cell r="L4">
            <v>15984.012123850334</v>
          </cell>
          <cell r="M4">
            <v>15984.012123850334</v>
          </cell>
          <cell r="N4">
            <v>8695.652173913044</v>
          </cell>
          <cell r="O4">
            <v>15984.012123850334</v>
          </cell>
          <cell r="P4">
            <v>15984.012123850334</v>
          </cell>
          <cell r="Q4">
            <v>8695.652173913044</v>
          </cell>
          <cell r="R4">
            <v>8695.652173913044</v>
          </cell>
          <cell r="S4">
            <v>15984.012123850334</v>
          </cell>
          <cell r="T4">
            <v>8695.652173913044</v>
          </cell>
          <cell r="U4">
            <v>8695.652173913044</v>
          </cell>
          <cell r="V4">
            <v>15984.012123850334</v>
          </cell>
          <cell r="W4">
            <v>15984.012123850334</v>
          </cell>
        </row>
        <row r="5">
          <cell r="D5">
            <v>0</v>
          </cell>
          <cell r="E5">
            <v>0</v>
          </cell>
          <cell r="F5">
            <v>1838.3503593406595</v>
          </cell>
          <cell r="G5">
            <v>2783.3169818681322</v>
          </cell>
          <cell r="H5">
            <v>1838.3503593406595</v>
          </cell>
          <cell r="I5">
            <v>3746.0350115384622</v>
          </cell>
          <cell r="J5">
            <v>2783.3169818681322</v>
          </cell>
          <cell r="K5">
            <v>0</v>
          </cell>
          <cell r="L5">
            <v>3676.7007186813189</v>
          </cell>
          <cell r="M5">
            <v>5566.6339637362644</v>
          </cell>
          <cell r="N5">
            <v>0</v>
          </cell>
          <cell r="O5">
            <v>2801.0683890109894</v>
          </cell>
          <cell r="P5">
            <v>2801.0683890109894</v>
          </cell>
          <cell r="Q5">
            <v>0</v>
          </cell>
          <cell r="R5">
            <v>0</v>
          </cell>
          <cell r="S5">
            <v>3746.0350115384622</v>
          </cell>
          <cell r="T5">
            <v>0</v>
          </cell>
          <cell r="U5">
            <v>0</v>
          </cell>
          <cell r="V5">
            <v>2783.3169818681322</v>
          </cell>
          <cell r="W5">
            <v>1889.9332450549452</v>
          </cell>
        </row>
        <row r="6">
          <cell r="D6">
            <v>16323.777777777783</v>
          </cell>
          <cell r="E6">
            <v>16323.777777777783</v>
          </cell>
          <cell r="F6">
            <v>24955.055555555562</v>
          </cell>
          <cell r="G6">
            <v>24955.055555555562</v>
          </cell>
          <cell r="H6">
            <v>24955.055555555562</v>
          </cell>
          <cell r="I6">
            <v>24955.055555555562</v>
          </cell>
          <cell r="J6">
            <v>24955.055555555562</v>
          </cell>
          <cell r="K6">
            <v>24955.055555555562</v>
          </cell>
          <cell r="L6">
            <v>24955.055555555562</v>
          </cell>
          <cell r="M6">
            <v>24955.055555555562</v>
          </cell>
          <cell r="N6">
            <v>24955.055555555562</v>
          </cell>
          <cell r="O6">
            <v>24955.055555555562</v>
          </cell>
          <cell r="P6">
            <v>24955.055555555562</v>
          </cell>
          <cell r="Q6">
            <v>24955.055555555562</v>
          </cell>
          <cell r="R6">
            <v>24955.055555555562</v>
          </cell>
          <cell r="S6">
            <v>24955.055555555562</v>
          </cell>
          <cell r="T6">
            <v>24955.055555555562</v>
          </cell>
          <cell r="U6">
            <v>24955.055555555562</v>
          </cell>
          <cell r="V6">
            <v>24955.055555555562</v>
          </cell>
          <cell r="W6">
            <v>24955.055555555562</v>
          </cell>
        </row>
        <row r="7">
          <cell r="D7">
            <v>22949.999999999996</v>
          </cell>
          <cell r="E7">
            <v>28469.999999999996</v>
          </cell>
          <cell r="F7">
            <v>13247.499999999998</v>
          </cell>
          <cell r="G7">
            <v>26494.999999999996</v>
          </cell>
          <cell r="H7">
            <v>34854.999999999993</v>
          </cell>
          <cell r="I7">
            <v>34854.999999999993</v>
          </cell>
          <cell r="J7">
            <v>26494.999999999996</v>
          </cell>
          <cell r="K7">
            <v>25152.499999999996</v>
          </cell>
          <cell r="L7">
            <v>37057.499999999993</v>
          </cell>
          <cell r="M7">
            <v>37057.499999999993</v>
          </cell>
          <cell r="N7">
            <v>60007.499999999985</v>
          </cell>
          <cell r="O7">
            <v>48962.499999999993</v>
          </cell>
          <cell r="P7">
            <v>54482.499999999993</v>
          </cell>
          <cell r="Q7">
            <v>65527.499999999985</v>
          </cell>
          <cell r="R7">
            <v>25152.499999999996</v>
          </cell>
          <cell r="S7">
            <v>37057.499999999993</v>
          </cell>
          <cell r="T7">
            <v>5520</v>
          </cell>
          <cell r="U7">
            <v>30672.5</v>
          </cell>
          <cell r="V7">
            <v>23809.999999999996</v>
          </cell>
          <cell r="W7">
            <v>34854.999999999993</v>
          </cell>
        </row>
        <row r="8">
          <cell r="D8">
            <v>26000</v>
          </cell>
          <cell r="E8">
            <v>26000</v>
          </cell>
          <cell r="F8">
            <v>26000</v>
          </cell>
          <cell r="G8">
            <v>26000</v>
          </cell>
          <cell r="H8">
            <v>26000</v>
          </cell>
          <cell r="I8">
            <v>26000</v>
          </cell>
          <cell r="J8">
            <v>26000</v>
          </cell>
          <cell r="K8">
            <v>26000</v>
          </cell>
          <cell r="L8">
            <v>26000</v>
          </cell>
          <cell r="M8">
            <v>26000</v>
          </cell>
          <cell r="N8">
            <v>26000</v>
          </cell>
          <cell r="O8">
            <v>26000</v>
          </cell>
          <cell r="P8">
            <v>26000</v>
          </cell>
          <cell r="Q8">
            <v>26000</v>
          </cell>
          <cell r="R8">
            <v>26000</v>
          </cell>
          <cell r="S8">
            <v>26000</v>
          </cell>
          <cell r="T8">
            <v>26000</v>
          </cell>
          <cell r="U8">
            <v>26000</v>
          </cell>
          <cell r="V8">
            <v>26000</v>
          </cell>
          <cell r="W8">
            <v>26000</v>
          </cell>
        </row>
        <row r="10">
          <cell r="D10">
            <v>51019.429951690829</v>
          </cell>
          <cell r="E10">
            <v>51019.429951690829</v>
          </cell>
          <cell r="F10">
            <v>66939.067679405896</v>
          </cell>
          <cell r="G10">
            <v>66939.067679405896</v>
          </cell>
          <cell r="H10">
            <v>66939.067679405896</v>
          </cell>
          <cell r="I10">
            <v>66939.067679405896</v>
          </cell>
          <cell r="J10">
            <v>66939.067679405896</v>
          </cell>
          <cell r="K10">
            <v>59650.707729468602</v>
          </cell>
          <cell r="L10">
            <v>66939.067679405896</v>
          </cell>
          <cell r="M10">
            <v>66939.067679405896</v>
          </cell>
          <cell r="N10">
            <v>59650.707729468602</v>
          </cell>
          <cell r="O10">
            <v>66939.067679405896</v>
          </cell>
          <cell r="P10">
            <v>66939.067679405896</v>
          </cell>
          <cell r="Q10">
            <v>59650.707729468602</v>
          </cell>
          <cell r="R10">
            <v>59650.707729468602</v>
          </cell>
          <cell r="S10">
            <v>66939.067679405896</v>
          </cell>
          <cell r="T10">
            <v>59650.707729468602</v>
          </cell>
          <cell r="U10">
            <v>59650.707729468602</v>
          </cell>
          <cell r="V10">
            <v>66939.067679405896</v>
          </cell>
          <cell r="W10">
            <v>66939.067679405896</v>
          </cell>
        </row>
        <row r="11">
          <cell r="D11">
            <v>22949.999999999996</v>
          </cell>
          <cell r="E11">
            <v>28469.999999999996</v>
          </cell>
          <cell r="F11">
            <v>15085.850359340657</v>
          </cell>
          <cell r="G11">
            <v>29278.316981868127</v>
          </cell>
          <cell r="H11">
            <v>36693.350359340649</v>
          </cell>
          <cell r="I11">
            <v>38601.035011538457</v>
          </cell>
          <cell r="J11">
            <v>29278.316981868127</v>
          </cell>
          <cell r="K11">
            <v>25152.499999999996</v>
          </cell>
          <cell r="L11">
            <v>40734.200718681313</v>
          </cell>
          <cell r="M11">
            <v>42624.133963736254</v>
          </cell>
          <cell r="N11">
            <v>60007.499999999985</v>
          </cell>
          <cell r="O11">
            <v>51763.568389010979</v>
          </cell>
          <cell r="P11">
            <v>57283.568389010979</v>
          </cell>
          <cell r="Q11">
            <v>65527.499999999985</v>
          </cell>
          <cell r="R11">
            <v>25152.499999999996</v>
          </cell>
          <cell r="S11">
            <v>40803.535011538457</v>
          </cell>
          <cell r="T11">
            <v>5520</v>
          </cell>
          <cell r="U11">
            <v>30672.5</v>
          </cell>
          <cell r="V11">
            <v>26593.316981868127</v>
          </cell>
          <cell r="W11">
            <v>36744.933245054941</v>
          </cell>
        </row>
        <row r="12">
          <cell r="D12">
            <v>73969.429951690821</v>
          </cell>
          <cell r="E12">
            <v>79489.429951690821</v>
          </cell>
          <cell r="F12">
            <v>82024.918038746546</v>
          </cell>
          <cell r="G12">
            <v>96217.384661274031</v>
          </cell>
          <cell r="H12">
            <v>103632.41803874655</v>
          </cell>
          <cell r="I12">
            <v>105540.10269094436</v>
          </cell>
          <cell r="J12">
            <v>96217.384661274031</v>
          </cell>
          <cell r="K12">
            <v>84803.207729468602</v>
          </cell>
          <cell r="L12">
            <v>107673.26839808721</v>
          </cell>
          <cell r="M12">
            <v>109563.20164314215</v>
          </cell>
          <cell r="N12">
            <v>119658.20772946859</v>
          </cell>
          <cell r="O12">
            <v>118702.63606841688</v>
          </cell>
          <cell r="P12">
            <v>124222.63606841688</v>
          </cell>
          <cell r="Q12">
            <v>125178.20772946859</v>
          </cell>
          <cell r="R12">
            <v>84803.207729468602</v>
          </cell>
          <cell r="S12">
            <v>107742.60269094436</v>
          </cell>
          <cell r="T12">
            <v>65170.707729468602</v>
          </cell>
          <cell r="U12">
            <v>90323.207729468602</v>
          </cell>
          <cell r="V12">
            <v>93532.384661274031</v>
          </cell>
          <cell r="W12">
            <v>103684.00092446084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"/>
      <sheetName val="FLX150A at SYW"/>
      <sheetName val="CSG Cost Summary"/>
      <sheetName val="Est. Summary"/>
      <sheetName val="Commissioning"/>
      <sheetName val="Comm Summary"/>
      <sheetName val="Scope Of Works"/>
      <sheetName val="price schedule data centre"/>
      <sheetName val="Discount"/>
      <sheetName val="FLX150A_at_SYW"/>
      <sheetName val="CSG_Cost_Summary"/>
      <sheetName val="Est__Summary"/>
      <sheetName val="Comm_Summary"/>
      <sheetName val="Scope_Of_Works"/>
      <sheetName val="price_schedule_data_centre"/>
    </sheetNames>
    <sheetDataSet>
      <sheetData sheetId="0">
        <row r="67">
          <cell r="C67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Quote"/>
      <sheetName val="SNET"/>
    </sheetNames>
    <sheetDataSet>
      <sheetData sheetId="0" refreshError="1">
        <row r="24">
          <cell r="C24">
            <v>0</v>
          </cell>
        </row>
        <row r="25">
          <cell r="C25">
            <v>0.2</v>
          </cell>
        </row>
        <row r="26">
          <cell r="C26">
            <v>0.4</v>
          </cell>
        </row>
        <row r="27">
          <cell r="C27">
            <v>0.1</v>
          </cell>
        </row>
        <row r="28">
          <cell r="C28">
            <v>0.1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F"/>
      <sheetName val="AFRX-N Series"/>
      <sheetName val="RadioRing"/>
      <sheetName val="Tables"/>
      <sheetName val="Summary"/>
      <sheetName val="AFRX-N_Series"/>
    </sheetNames>
    <sheetDataSet>
      <sheetData sheetId="0">
        <row r="66">
          <cell r="F66">
            <v>0</v>
          </cell>
        </row>
        <row r="67">
          <cell r="F67">
            <v>0.27500000000000002</v>
          </cell>
        </row>
        <row r="68">
          <cell r="F68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 SR ICT vs TNB-IT"/>
      <sheetName val="LAN SR List"/>
      <sheetName val="TNB-IT LAN SR"/>
      <sheetName val="ICT LAN SR"/>
      <sheetName val="LAN Bangunan DCS"/>
      <sheetName val="LAN SR_20190725_Manjung 4 Add  "/>
    </sheetNames>
    <sheetDataSet>
      <sheetData sheetId="0"/>
      <sheetData sheetId="1">
        <row r="1">
          <cell r="A1" t="str">
            <v>GW1.</v>
          </cell>
        </row>
      </sheetData>
      <sheetData sheetId="2">
        <row r="1">
          <cell r="A1" t="str">
            <v>Mainhead</v>
          </cell>
        </row>
      </sheetData>
      <sheetData sheetId="3">
        <row r="1">
          <cell r="A1" t="str">
            <v>Mainhead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IG55 Setting"/>
      <sheetName val="IG55_Setting"/>
    </sheetNames>
    <sheetDataSet>
      <sheetData sheetId="0">
        <row r="4">
          <cell r="G4">
            <v>5.011872336272722E-2</v>
          </cell>
        </row>
        <row r="6">
          <cell r="G6">
            <v>74202133826.640106</v>
          </cell>
        </row>
        <row r="7">
          <cell r="G7">
            <v>2000000000</v>
          </cell>
        </row>
        <row r="10">
          <cell r="D10">
            <v>123670223044.40018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F"/>
      <sheetName val="FWL L8G for FAL"/>
      <sheetName val="FWL 11G for FAL"/>
      <sheetName val="TIU"/>
      <sheetName val="Codan 8800"/>
      <sheetName val="RadioringI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PTH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F Optus DSLAM RFT"/>
      <sheetName val="Assumptions"/>
      <sheetName val="TP to FAL_July04"/>
      <sheetName val="Unit Price"/>
      <sheetName val="ADSL+POTS V5.2"/>
      <sheetName val="ADSL+POTS VoIP"/>
      <sheetName val="ADSL+SHDSL-ATM"/>
      <sheetName val="ADSL+POTS V5.2 PL"/>
      <sheetName val="Aggregator"/>
      <sheetName val="NMS ADSL&amp;POTS"/>
      <sheetName val="NMS SHSDL"/>
      <sheetName val="Pre-staging"/>
      <sheetName val="Support"/>
      <sheetName val="DSLAM Sum 1"/>
      <sheetName val="DSLAM Sum 2"/>
      <sheetName val="QAF_Fal_Cod"/>
      <sheetName val="Summary"/>
      <sheetName val="Tables"/>
      <sheetName val="QAF_Optus_DSLAM_RFT"/>
      <sheetName val="TP_to_FAL_July04"/>
      <sheetName val="Unit_Price"/>
      <sheetName val="ADSL+POTS_V5_2"/>
      <sheetName val="ADSL+POTS_VoIP"/>
      <sheetName val="ADSL+POTS_V5_2_PL"/>
      <sheetName val="NMS_ADSL&amp;POTS"/>
      <sheetName val="NMS_SHSDL"/>
      <sheetName val="DSLAM_Sum_1"/>
      <sheetName val="DSLAM_Sum_2"/>
    </sheetNames>
    <sheetDataSet>
      <sheetData sheetId="0"/>
      <sheetData sheetId="1">
        <row r="1">
          <cell r="C1">
            <v>0.15</v>
          </cell>
        </row>
        <row r="4">
          <cell r="C4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F_Fal_Cod"/>
      <sheetName val="FWL L8G for FAL"/>
      <sheetName val="FWL 11G for FAL"/>
      <sheetName val="TIU"/>
      <sheetName val="RadioringIP"/>
      <sheetName val="Codan 880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"/>
      <sheetName val="Tax"/>
      <sheetName val="Duty"/>
      <sheetName val="Freight"/>
      <sheetName val="Total"/>
      <sheetName val="FSX"/>
      <sheetName val="MGX"/>
      <sheetName val="Ancillary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EE64-9419-48FE-87EB-15525F350133}">
  <sheetPr>
    <pageSetUpPr fitToPage="1"/>
  </sheetPr>
  <dimension ref="A1:H74"/>
  <sheetViews>
    <sheetView view="pageBreakPreview" topLeftCell="A47" zoomScale="85" zoomScaleNormal="90" zoomScaleSheetLayoutView="85" workbookViewId="0">
      <selection activeCell="B42" sqref="B42"/>
    </sheetView>
  </sheetViews>
  <sheetFormatPr defaultColWidth="9" defaultRowHeight="18.5"/>
  <cols>
    <col min="1" max="1" width="6.08984375" style="1" customWidth="1"/>
    <col min="2" max="2" width="54.26953125" style="1" customWidth="1"/>
    <col min="3" max="3" width="11" style="1" customWidth="1"/>
    <col min="4" max="4" width="11.453125" style="70" customWidth="1"/>
    <col min="5" max="5" width="11.7265625" style="70" customWidth="1"/>
    <col min="6" max="6" width="9" style="1"/>
    <col min="7" max="7" width="17.90625" style="1" customWidth="1"/>
    <col min="8" max="8" width="3.08984375" style="1" customWidth="1"/>
    <col min="9" max="9" width="9" style="1"/>
    <col min="10" max="10" width="13.26953125" style="1" customWidth="1"/>
    <col min="11" max="11" width="17.7265625" style="1" customWidth="1"/>
    <col min="12" max="16384" width="9" style="1"/>
  </cols>
  <sheetData>
    <row r="1" spans="1:5">
      <c r="A1" s="246" t="s">
        <v>0</v>
      </c>
      <c r="B1" s="246"/>
      <c r="C1" s="246"/>
      <c r="D1" s="246"/>
      <c r="E1" s="246"/>
    </row>
    <row r="2" spans="1:5" s="2" customFormat="1" ht="15.5">
      <c r="A2" s="247" t="s">
        <v>1</v>
      </c>
      <c r="B2" s="247"/>
      <c r="C2" s="247"/>
      <c r="D2" s="247"/>
      <c r="E2" s="247"/>
    </row>
    <row r="3" spans="1:5" s="2" customFormat="1" ht="15.5">
      <c r="D3" s="3"/>
      <c r="E3" s="3"/>
    </row>
    <row r="4" spans="1:5" s="2" customFormat="1" ht="15.5">
      <c r="A4" s="4" t="s">
        <v>2</v>
      </c>
      <c r="D4" s="3"/>
      <c r="E4" s="3"/>
    </row>
    <row r="5" spans="1:5" s="2" customFormat="1" ht="15.5">
      <c r="B5" s="5"/>
      <c r="D5" s="3"/>
      <c r="E5" s="3"/>
    </row>
    <row r="6" spans="1:5">
      <c r="A6" s="248" t="s">
        <v>3</v>
      </c>
      <c r="B6" s="248"/>
      <c r="C6" s="248"/>
      <c r="D6" s="248"/>
      <c r="E6" s="248"/>
    </row>
    <row r="7" spans="1:5" s="8" customFormat="1" ht="29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</row>
    <row r="8" spans="1:5" s="8" customFormat="1" ht="36.75" customHeight="1">
      <c r="A8" s="249" t="s">
        <v>77</v>
      </c>
      <c r="B8" s="250"/>
      <c r="C8" s="250"/>
      <c r="D8" s="250"/>
      <c r="E8" s="251"/>
    </row>
    <row r="9" spans="1:5" s="2" customFormat="1" ht="101.5">
      <c r="A9" s="275">
        <v>1</v>
      </c>
      <c r="B9" s="173" t="s">
        <v>295</v>
      </c>
      <c r="C9" s="269" t="s">
        <v>238</v>
      </c>
      <c r="D9" s="277"/>
      <c r="E9" s="277">
        <f>D9</f>
        <v>0</v>
      </c>
    </row>
    <row r="10" spans="1:5" s="2" customFormat="1" ht="355" customHeight="1">
      <c r="A10" s="276"/>
      <c r="B10" s="174" t="s">
        <v>237</v>
      </c>
      <c r="C10" s="270"/>
      <c r="D10" s="278"/>
      <c r="E10" s="278"/>
    </row>
    <row r="11" spans="1:5" s="2" customFormat="1" ht="15.5">
      <c r="A11" s="276"/>
      <c r="B11" s="223" t="s">
        <v>239</v>
      </c>
      <c r="C11" s="270"/>
      <c r="D11" s="278"/>
      <c r="E11" s="278"/>
    </row>
    <row r="12" spans="1:5" s="8" customFormat="1" ht="15.5">
      <c r="A12" s="12"/>
      <c r="B12" s="13" t="s">
        <v>9</v>
      </c>
      <c r="C12" s="14"/>
      <c r="D12" s="15"/>
      <c r="E12" s="16">
        <f>SUM(E9)</f>
        <v>0</v>
      </c>
    </row>
    <row r="13" spans="1:5" s="8" customFormat="1" ht="15.5">
      <c r="A13" s="17">
        <v>2</v>
      </c>
      <c r="B13" s="13" t="s">
        <v>10</v>
      </c>
      <c r="C13" s="11"/>
      <c r="D13" s="269"/>
      <c r="E13" s="269">
        <f>D13</f>
        <v>0</v>
      </c>
    </row>
    <row r="14" spans="1:5" s="8" customFormat="1" ht="15.5">
      <c r="A14" s="12" t="s">
        <v>11</v>
      </c>
      <c r="B14" s="18" t="s">
        <v>240</v>
      </c>
      <c r="C14" s="11" t="s">
        <v>12</v>
      </c>
      <c r="D14" s="270"/>
      <c r="E14" s="270"/>
    </row>
    <row r="15" spans="1:5" s="8" customFormat="1" ht="15.5">
      <c r="A15" s="12" t="s">
        <v>13</v>
      </c>
      <c r="B15" s="18" t="s">
        <v>14</v>
      </c>
      <c r="C15" s="11" t="s">
        <v>15</v>
      </c>
      <c r="D15" s="270"/>
      <c r="E15" s="270"/>
    </row>
    <row r="16" spans="1:5" s="8" customFormat="1" ht="15.5">
      <c r="A16" s="12" t="s">
        <v>16</v>
      </c>
      <c r="B16" s="18" t="s">
        <v>241</v>
      </c>
      <c r="C16" s="11" t="s">
        <v>15</v>
      </c>
      <c r="D16" s="270"/>
      <c r="E16" s="270"/>
    </row>
    <row r="17" spans="1:5" s="8" customFormat="1" ht="15.5">
      <c r="A17" s="12" t="s">
        <v>17</v>
      </c>
      <c r="B17" s="18" t="s">
        <v>242</v>
      </c>
      <c r="C17" s="71" t="s">
        <v>15</v>
      </c>
      <c r="D17" s="270"/>
      <c r="E17" s="270"/>
    </row>
    <row r="18" spans="1:5" s="8" customFormat="1" ht="15.5">
      <c r="A18" s="12" t="s">
        <v>18</v>
      </c>
      <c r="B18" s="18" t="s">
        <v>19</v>
      </c>
      <c r="C18" s="11" t="s">
        <v>20</v>
      </c>
      <c r="D18" s="270"/>
      <c r="E18" s="270"/>
    </row>
    <row r="19" spans="1:5" s="8" customFormat="1" ht="15.5">
      <c r="A19" s="12" t="s">
        <v>21</v>
      </c>
      <c r="B19" s="18" t="s">
        <v>243</v>
      </c>
      <c r="C19" s="71" t="s">
        <v>15</v>
      </c>
      <c r="D19" s="270"/>
      <c r="E19" s="270"/>
    </row>
    <row r="20" spans="1:5" s="8" customFormat="1" ht="15.5">
      <c r="A20" s="12" t="s">
        <v>22</v>
      </c>
      <c r="B20" s="18" t="s">
        <v>23</v>
      </c>
      <c r="C20" s="11" t="s">
        <v>15</v>
      </c>
      <c r="D20" s="270"/>
      <c r="E20" s="270"/>
    </row>
    <row r="21" spans="1:5" s="8" customFormat="1" ht="15.5">
      <c r="A21" s="12" t="s">
        <v>24</v>
      </c>
      <c r="B21" s="18" t="s">
        <v>25</v>
      </c>
      <c r="C21" s="11" t="s">
        <v>15</v>
      </c>
      <c r="D21" s="270"/>
      <c r="E21" s="270"/>
    </row>
    <row r="22" spans="1:5" s="8" customFormat="1" ht="15.5">
      <c r="A22" s="12" t="s">
        <v>26</v>
      </c>
      <c r="B22" s="18" t="s">
        <v>27</v>
      </c>
      <c r="C22" s="11" t="s">
        <v>15</v>
      </c>
      <c r="D22" s="270"/>
      <c r="E22" s="270"/>
    </row>
    <row r="23" spans="1:5" s="8" customFormat="1" ht="15.5">
      <c r="A23" s="9" t="s">
        <v>28</v>
      </c>
      <c r="B23" s="18" t="s">
        <v>29</v>
      </c>
      <c r="C23" s="11" t="s">
        <v>30</v>
      </c>
      <c r="D23" s="270"/>
      <c r="E23" s="270"/>
    </row>
    <row r="24" spans="1:5" s="2" customFormat="1" ht="15.5">
      <c r="A24" s="9" t="s">
        <v>31</v>
      </c>
      <c r="B24" s="10" t="s">
        <v>32</v>
      </c>
      <c r="C24" s="11" t="s">
        <v>30</v>
      </c>
      <c r="D24" s="270"/>
      <c r="E24" s="270"/>
    </row>
    <row r="25" spans="1:5" s="2" customFormat="1" ht="15.5">
      <c r="A25" s="9" t="s">
        <v>33</v>
      </c>
      <c r="B25" s="10" t="s">
        <v>34</v>
      </c>
      <c r="C25" s="11" t="s">
        <v>20</v>
      </c>
      <c r="D25" s="270"/>
      <c r="E25" s="270"/>
    </row>
    <row r="26" spans="1:5" s="2" customFormat="1" ht="15.5">
      <c r="A26" s="9" t="s">
        <v>35</v>
      </c>
      <c r="B26" s="10" t="s">
        <v>36</v>
      </c>
      <c r="C26" s="11" t="s">
        <v>15</v>
      </c>
      <c r="D26" s="271"/>
      <c r="E26" s="271"/>
    </row>
    <row r="27" spans="1:5" s="2" customFormat="1" ht="15.5">
      <c r="A27" s="9"/>
      <c r="B27" s="19" t="s">
        <v>37</v>
      </c>
      <c r="C27" s="19"/>
      <c r="D27" s="20"/>
      <c r="E27" s="21">
        <f>SUM(E13)</f>
        <v>0</v>
      </c>
    </row>
    <row r="28" spans="1:5" s="2" customFormat="1" ht="15.5">
      <c r="A28" s="9">
        <v>3</v>
      </c>
      <c r="B28" s="19" t="s">
        <v>38</v>
      </c>
      <c r="C28" s="19"/>
      <c r="D28" s="272"/>
      <c r="E28" s="272">
        <f>D28</f>
        <v>0</v>
      </c>
    </row>
    <row r="29" spans="1:5" s="2" customFormat="1" ht="15.5">
      <c r="A29" s="9" t="s">
        <v>11</v>
      </c>
      <c r="B29" s="18" t="s">
        <v>240</v>
      </c>
      <c r="C29" s="11" t="s">
        <v>12</v>
      </c>
      <c r="D29" s="273"/>
      <c r="E29" s="273"/>
    </row>
    <row r="30" spans="1:5" s="2" customFormat="1" ht="15.5">
      <c r="A30" s="9" t="s">
        <v>13</v>
      </c>
      <c r="B30" s="18" t="s">
        <v>39</v>
      </c>
      <c r="C30" s="11" t="s">
        <v>15</v>
      </c>
      <c r="D30" s="273"/>
      <c r="E30" s="273"/>
    </row>
    <row r="31" spans="1:5" s="2" customFormat="1" ht="15.5">
      <c r="A31" s="9" t="s">
        <v>16</v>
      </c>
      <c r="B31" s="10" t="s">
        <v>40</v>
      </c>
      <c r="C31" s="71" t="s">
        <v>15</v>
      </c>
      <c r="D31" s="273"/>
      <c r="E31" s="273"/>
    </row>
    <row r="32" spans="1:5" s="2" customFormat="1" ht="15.5">
      <c r="A32" s="12" t="s">
        <v>17</v>
      </c>
      <c r="B32" s="10" t="s">
        <v>41</v>
      </c>
      <c r="C32" s="22" t="s">
        <v>20</v>
      </c>
      <c r="D32" s="273"/>
      <c r="E32" s="273"/>
    </row>
    <row r="33" spans="1:5" s="2" customFormat="1" ht="15.5">
      <c r="A33" s="12" t="s">
        <v>18</v>
      </c>
      <c r="B33" s="23" t="s">
        <v>23</v>
      </c>
      <c r="C33" s="11" t="s">
        <v>15</v>
      </c>
      <c r="D33" s="273"/>
      <c r="E33" s="273"/>
    </row>
    <row r="34" spans="1:5" s="2" customFormat="1" ht="15.5">
      <c r="A34" s="12" t="s">
        <v>21</v>
      </c>
      <c r="B34" s="10" t="s">
        <v>42</v>
      </c>
      <c r="C34" s="11" t="s">
        <v>15</v>
      </c>
      <c r="D34" s="273"/>
      <c r="E34" s="273"/>
    </row>
    <row r="35" spans="1:5" s="2" customFormat="1" ht="15.5">
      <c r="A35" s="12" t="s">
        <v>22</v>
      </c>
      <c r="B35" s="23" t="s">
        <v>25</v>
      </c>
      <c r="C35" s="22" t="s">
        <v>15</v>
      </c>
      <c r="D35" s="273"/>
      <c r="E35" s="273"/>
    </row>
    <row r="36" spans="1:5" s="2" customFormat="1" ht="15.5">
      <c r="A36" s="12" t="s">
        <v>24</v>
      </c>
      <c r="B36" s="23" t="s">
        <v>43</v>
      </c>
      <c r="C36" s="22" t="s">
        <v>15</v>
      </c>
      <c r="D36" s="273"/>
      <c r="E36" s="273"/>
    </row>
    <row r="37" spans="1:5" s="2" customFormat="1" ht="15.5">
      <c r="A37" s="12" t="s">
        <v>26</v>
      </c>
      <c r="B37" s="23" t="s">
        <v>44</v>
      </c>
      <c r="C37" s="11" t="s">
        <v>30</v>
      </c>
      <c r="D37" s="274"/>
      <c r="E37" s="274"/>
    </row>
    <row r="38" spans="1:5" s="2" customFormat="1" ht="15.5">
      <c r="A38" s="12"/>
      <c r="B38" s="24" t="s">
        <v>45</v>
      </c>
      <c r="C38" s="25"/>
      <c r="D38" s="26"/>
      <c r="E38" s="27">
        <f>SUM(E28)</f>
        <v>0</v>
      </c>
    </row>
    <row r="39" spans="1:5" s="2" customFormat="1" ht="15.5">
      <c r="A39" s="28">
        <v>4</v>
      </c>
      <c r="B39" s="29" t="s">
        <v>46</v>
      </c>
      <c r="C39" s="30"/>
      <c r="D39" s="31"/>
      <c r="E39" s="31"/>
    </row>
    <row r="40" spans="1:5" s="2" customFormat="1" ht="88" customHeight="1">
      <c r="A40" s="32">
        <v>4.0999999999999996</v>
      </c>
      <c r="B40" s="23" t="s">
        <v>296</v>
      </c>
      <c r="C40" s="11" t="s">
        <v>15</v>
      </c>
      <c r="D40" s="83"/>
      <c r="E40" s="84">
        <f>D40</f>
        <v>0</v>
      </c>
    </row>
    <row r="41" spans="1:5" s="2" customFormat="1" ht="103.5" customHeight="1">
      <c r="A41" s="32">
        <v>4.2</v>
      </c>
      <c r="B41" s="174" t="s">
        <v>297</v>
      </c>
      <c r="C41" s="11" t="s">
        <v>15</v>
      </c>
      <c r="D41" s="83"/>
      <c r="E41" s="84">
        <f>D41</f>
        <v>0</v>
      </c>
    </row>
    <row r="42" spans="1:5" s="2" customFormat="1" ht="15.5">
      <c r="A42" s="32"/>
      <c r="B42" s="33" t="s">
        <v>47</v>
      </c>
      <c r="C42" s="34"/>
      <c r="D42" s="35"/>
      <c r="E42" s="36">
        <f>SUM(E40:E41)</f>
        <v>0</v>
      </c>
    </row>
    <row r="43" spans="1:5" s="2" customFormat="1" ht="15.5">
      <c r="A43" s="28">
        <v>5</v>
      </c>
      <c r="B43" s="29" t="s">
        <v>48</v>
      </c>
      <c r="C43" s="30"/>
      <c r="D43" s="31"/>
      <c r="E43" s="31"/>
    </row>
    <row r="44" spans="1:5" s="2" customFormat="1" ht="15.5">
      <c r="A44" s="28"/>
      <c r="B44" s="23" t="s">
        <v>244</v>
      </c>
      <c r="C44" s="11" t="s">
        <v>49</v>
      </c>
      <c r="D44" s="37"/>
      <c r="E44" s="38">
        <f>D44</f>
        <v>0</v>
      </c>
    </row>
    <row r="45" spans="1:5" s="2" customFormat="1" ht="15.5">
      <c r="A45" s="28"/>
      <c r="B45" s="29" t="s">
        <v>51</v>
      </c>
      <c r="C45" s="11"/>
      <c r="D45" s="31"/>
      <c r="E45" s="39">
        <f>SUM(E44)</f>
        <v>0</v>
      </c>
    </row>
    <row r="46" spans="1:5" s="2" customFormat="1" ht="17.25" customHeight="1">
      <c r="A46" s="40"/>
      <c r="B46" s="41" t="s">
        <v>50</v>
      </c>
      <c r="C46" s="42"/>
      <c r="D46" s="43"/>
      <c r="E46" s="44"/>
    </row>
    <row r="47" spans="1:5" s="2" customFormat="1" ht="17.25" customHeight="1">
      <c r="A47" s="40"/>
      <c r="B47" s="41" t="s">
        <v>52</v>
      </c>
      <c r="C47" s="42"/>
      <c r="D47" s="43"/>
      <c r="E47" s="45">
        <f>SUM(E45,E42,E38,E27,E12)</f>
        <v>0</v>
      </c>
    </row>
    <row r="48" spans="1:5" s="2" customFormat="1" ht="17.25" customHeight="1">
      <c r="A48" s="46"/>
      <c r="B48" s="47"/>
      <c r="C48" s="48"/>
      <c r="D48" s="49"/>
      <c r="E48" s="49"/>
    </row>
    <row r="49" spans="1:8" s="217" customFormat="1" ht="17.25" customHeight="1">
      <c r="A49" s="252" t="s">
        <v>53</v>
      </c>
      <c r="B49" s="252"/>
      <c r="C49" s="252"/>
      <c r="D49" s="252"/>
      <c r="E49" s="252"/>
    </row>
    <row r="50" spans="1:8" s="217" customFormat="1" ht="34" customHeight="1">
      <c r="A50" s="253" t="s">
        <v>275</v>
      </c>
      <c r="B50" s="254"/>
      <c r="C50" s="254"/>
      <c r="D50" s="254"/>
      <c r="E50" s="254"/>
      <c r="F50" s="218"/>
      <c r="G50" s="218"/>
      <c r="H50" s="218"/>
    </row>
    <row r="51" spans="1:8" s="217" customFormat="1" ht="39" customHeight="1">
      <c r="A51" s="253" t="s">
        <v>276</v>
      </c>
      <c r="B51" s="254"/>
      <c r="C51" s="254"/>
      <c r="D51" s="254"/>
      <c r="E51" s="254"/>
      <c r="F51" s="218"/>
      <c r="G51" s="218"/>
      <c r="H51" s="218"/>
    </row>
    <row r="52" spans="1:8" s="2" customFormat="1" ht="15.5">
      <c r="A52" s="51"/>
      <c r="B52" s="52"/>
      <c r="C52" s="53"/>
      <c r="D52" s="53"/>
      <c r="E52" s="54"/>
      <c r="F52" s="50"/>
      <c r="G52" s="50"/>
      <c r="H52" s="50"/>
    </row>
    <row r="53" spans="1:8" s="2" customFormat="1" ht="15.5">
      <c r="A53" s="55" t="s">
        <v>54</v>
      </c>
      <c r="B53" s="56"/>
      <c r="C53" s="56"/>
      <c r="D53" s="57"/>
      <c r="E53" s="58"/>
    </row>
    <row r="54" spans="1:8" s="60" customFormat="1" ht="15.5">
      <c r="A54" s="255" t="s">
        <v>55</v>
      </c>
      <c r="B54" s="255"/>
      <c r="C54" s="255"/>
      <c r="D54" s="255"/>
      <c r="E54" s="59"/>
    </row>
    <row r="55" spans="1:8" s="60" customFormat="1" ht="15.5">
      <c r="A55" s="255" t="s">
        <v>56</v>
      </c>
      <c r="B55" s="255"/>
      <c r="C55" s="255"/>
      <c r="D55" s="255"/>
      <c r="E55" s="59"/>
    </row>
    <row r="56" spans="1:8" s="60" customFormat="1" ht="15.5">
      <c r="A56" s="255" t="s">
        <v>294</v>
      </c>
      <c r="B56" s="255"/>
      <c r="C56" s="255"/>
      <c r="D56" s="255"/>
      <c r="E56" s="59"/>
    </row>
    <row r="57" spans="1:8" s="2" customFormat="1" ht="15.5">
      <c r="A57" s="256" t="s">
        <v>57</v>
      </c>
      <c r="B57" s="256"/>
      <c r="C57" s="256"/>
      <c r="D57" s="256"/>
      <c r="E57" s="58"/>
    </row>
    <row r="58" spans="1:8" s="2" customFormat="1" ht="15.5">
      <c r="A58" s="257" t="s">
        <v>58</v>
      </c>
      <c r="B58" s="258"/>
      <c r="C58" s="258"/>
      <c r="D58" s="259"/>
      <c r="E58" s="58"/>
    </row>
    <row r="59" spans="1:8" s="2" customFormat="1" ht="15.5">
      <c r="A59" s="257" t="s">
        <v>59</v>
      </c>
      <c r="B59" s="258"/>
      <c r="C59" s="258"/>
      <c r="D59" s="259"/>
      <c r="E59" s="58"/>
    </row>
    <row r="60" spans="1:8" s="2" customFormat="1" ht="15.5">
      <c r="A60" s="52"/>
      <c r="B60" s="52"/>
      <c r="C60" s="52"/>
      <c r="D60" s="58"/>
      <c r="E60" s="58"/>
    </row>
    <row r="61" spans="1:8" s="62" customFormat="1" ht="18.75" customHeight="1">
      <c r="A61" s="260" t="s">
        <v>60</v>
      </c>
      <c r="B61" s="261"/>
      <c r="C61" s="261"/>
      <c r="D61" s="262"/>
      <c r="E61" s="61"/>
    </row>
    <row r="62" spans="1:8" s="64" customFormat="1" ht="30.75" customHeight="1">
      <c r="A62" s="264" t="s">
        <v>62</v>
      </c>
      <c r="B62" s="264"/>
      <c r="C62" s="265" t="s">
        <v>61</v>
      </c>
      <c r="D62" s="266"/>
      <c r="E62" s="63"/>
    </row>
    <row r="63" spans="1:8" s="64" customFormat="1" ht="30" customHeight="1">
      <c r="A63" s="264" t="s">
        <v>63</v>
      </c>
      <c r="B63" s="264"/>
      <c r="C63" s="265" t="s">
        <v>61</v>
      </c>
      <c r="D63" s="266"/>
      <c r="E63" s="63"/>
    </row>
    <row r="64" spans="1:8" s="64" customFormat="1" ht="23.25" customHeight="1">
      <c r="A64" s="267" t="s">
        <v>64</v>
      </c>
      <c r="B64" s="268"/>
      <c r="C64" s="265" t="s">
        <v>61</v>
      </c>
      <c r="D64" s="266"/>
      <c r="E64" s="63"/>
    </row>
    <row r="65" spans="1:5">
      <c r="A65" s="52"/>
      <c r="B65" s="52"/>
      <c r="C65" s="52"/>
      <c r="D65" s="58"/>
      <c r="E65" s="58"/>
    </row>
    <row r="66" spans="1:5" s="68" customFormat="1">
      <c r="A66" s="65" t="s">
        <v>65</v>
      </c>
      <c r="B66" s="66"/>
      <c r="C66" s="65"/>
      <c r="D66" s="67"/>
      <c r="E66" s="65"/>
    </row>
    <row r="67" spans="1:5" s="68" customFormat="1">
      <c r="A67" s="65" t="s">
        <v>67</v>
      </c>
      <c r="B67" s="66"/>
      <c r="C67" s="65"/>
      <c r="D67" s="67"/>
      <c r="E67" s="65"/>
    </row>
    <row r="68" spans="1:5" s="68" customFormat="1">
      <c r="A68" s="65" t="s">
        <v>68</v>
      </c>
      <c r="B68" s="66"/>
      <c r="C68" s="65"/>
      <c r="D68" s="67"/>
      <c r="E68" s="65"/>
    </row>
    <row r="69" spans="1:5" s="68" customFormat="1">
      <c r="A69" s="65" t="s">
        <v>69</v>
      </c>
      <c r="B69" s="66"/>
      <c r="C69" s="65"/>
      <c r="D69" s="67"/>
      <c r="E69" s="65"/>
    </row>
    <row r="70" spans="1:5" s="68" customFormat="1">
      <c r="A70" s="65" t="s">
        <v>66</v>
      </c>
      <c r="B70" s="65"/>
      <c r="C70" s="65"/>
      <c r="D70" s="67"/>
      <c r="E70" s="65"/>
    </row>
    <row r="71" spans="1:5" s="69" customFormat="1" ht="15" customHeight="1">
      <c r="B71" s="263"/>
      <c r="C71" s="263"/>
      <c r="D71" s="263"/>
    </row>
    <row r="72" spans="1:5" s="69" customFormat="1" ht="15" customHeight="1">
      <c r="B72" s="263"/>
      <c r="C72" s="263"/>
      <c r="D72" s="263"/>
    </row>
    <row r="73" spans="1:5" s="69" customFormat="1" ht="15" customHeight="1">
      <c r="B73" s="263"/>
      <c r="C73" s="263"/>
      <c r="D73" s="263"/>
    </row>
    <row r="74" spans="1:5" s="69" customFormat="1" ht="15" customHeight="1">
      <c r="B74" s="263"/>
      <c r="C74" s="263"/>
      <c r="D74" s="263"/>
    </row>
  </sheetData>
  <mergeCells count="32">
    <mergeCell ref="A57:D57"/>
    <mergeCell ref="A58:D58"/>
    <mergeCell ref="A59:D59"/>
    <mergeCell ref="A61:D61"/>
    <mergeCell ref="B74:D74"/>
    <mergeCell ref="A62:B62"/>
    <mergeCell ref="C62:D62"/>
    <mergeCell ref="A63:B63"/>
    <mergeCell ref="C63:D63"/>
    <mergeCell ref="A64:B64"/>
    <mergeCell ref="C64:D64"/>
    <mergeCell ref="B71:D71"/>
    <mergeCell ref="B72:D72"/>
    <mergeCell ref="B73:D73"/>
    <mergeCell ref="A50:E50"/>
    <mergeCell ref="A51:E51"/>
    <mergeCell ref="A54:D54"/>
    <mergeCell ref="A55:D55"/>
    <mergeCell ref="A56:D56"/>
    <mergeCell ref="A1:E1"/>
    <mergeCell ref="A2:E2"/>
    <mergeCell ref="A6:E6"/>
    <mergeCell ref="A8:E8"/>
    <mergeCell ref="A49:E49"/>
    <mergeCell ref="D13:D26"/>
    <mergeCell ref="E13:E26"/>
    <mergeCell ref="D28:D37"/>
    <mergeCell ref="E28:E37"/>
    <mergeCell ref="A9:A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2" manualBreakCount="2">
    <brk id="26" max="4" man="1"/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FF36-F70F-4636-ACFB-138AFC9EC315}">
  <dimension ref="B2:I16"/>
  <sheetViews>
    <sheetView tabSelected="1" view="pageBreakPreview" zoomScaleNormal="100" zoomScaleSheetLayoutView="100" workbookViewId="0">
      <selection activeCell="D5" sqref="D5:D16"/>
    </sheetView>
  </sheetViews>
  <sheetFormatPr defaultRowHeight="15"/>
  <cols>
    <col min="2" max="2" width="20.453125" style="238" customWidth="1"/>
    <col min="3" max="3" width="7.453125" bestFit="1" customWidth="1"/>
    <col min="4" max="4" width="36.6328125" bestFit="1" customWidth="1"/>
  </cols>
  <sheetData>
    <row r="2" spans="2:9" ht="36.5" customHeight="1">
      <c r="B2" s="282" t="s">
        <v>277</v>
      </c>
      <c r="C2" s="282"/>
      <c r="D2" s="282"/>
      <c r="E2" s="245"/>
      <c r="F2" s="245"/>
      <c r="G2" s="245"/>
      <c r="H2" s="245"/>
      <c r="I2" s="245"/>
    </row>
    <row r="3" spans="2:9" ht="15.5">
      <c r="B3" s="239"/>
      <c r="C3" s="218"/>
      <c r="D3" s="218"/>
    </row>
    <row r="4" spans="2:9" ht="15.5">
      <c r="B4" s="240" t="s">
        <v>278</v>
      </c>
      <c r="C4" s="241" t="s">
        <v>279</v>
      </c>
      <c r="D4" s="241" t="s">
        <v>280</v>
      </c>
    </row>
    <row r="5" spans="2:9" ht="15.5">
      <c r="B5" s="242" t="s">
        <v>282</v>
      </c>
      <c r="C5" s="243"/>
      <c r="D5" s="279" t="s">
        <v>281</v>
      </c>
    </row>
    <row r="6" spans="2:9" ht="15.5">
      <c r="B6" s="242" t="s">
        <v>283</v>
      </c>
      <c r="C6" s="243"/>
      <c r="D6" s="280"/>
    </row>
    <row r="7" spans="2:9" ht="15.5">
      <c r="B7" s="242" t="s">
        <v>284</v>
      </c>
      <c r="C7" s="243"/>
      <c r="D7" s="280"/>
    </row>
    <row r="8" spans="2:9" ht="15.5">
      <c r="B8" s="242" t="s">
        <v>285</v>
      </c>
      <c r="C8" s="243"/>
      <c r="D8" s="280"/>
    </row>
    <row r="9" spans="2:9" ht="15.5">
      <c r="B9" s="242" t="s">
        <v>286</v>
      </c>
      <c r="C9" s="243"/>
      <c r="D9" s="280"/>
    </row>
    <row r="10" spans="2:9" ht="15.5">
      <c r="B10" s="242" t="s">
        <v>287</v>
      </c>
      <c r="C10" s="243"/>
      <c r="D10" s="280"/>
    </row>
    <row r="11" spans="2:9" ht="15.5">
      <c r="B11" s="242" t="s">
        <v>288</v>
      </c>
      <c r="C11" s="243"/>
      <c r="D11" s="280"/>
    </row>
    <row r="12" spans="2:9" ht="15.5">
      <c r="B12" s="242" t="s">
        <v>289</v>
      </c>
      <c r="C12" s="243"/>
      <c r="D12" s="280"/>
    </row>
    <row r="13" spans="2:9" ht="15.5">
      <c r="B13" s="242" t="s">
        <v>290</v>
      </c>
      <c r="C13" s="243"/>
      <c r="D13" s="280"/>
    </row>
    <row r="14" spans="2:9" ht="15.5">
      <c r="B14" s="242" t="s">
        <v>291</v>
      </c>
      <c r="C14" s="243"/>
      <c r="D14" s="280"/>
    </row>
    <row r="15" spans="2:9" ht="15.5">
      <c r="B15" s="242" t="s">
        <v>292</v>
      </c>
      <c r="C15" s="243"/>
      <c r="D15" s="280"/>
    </row>
    <row r="16" spans="2:9" ht="46.5">
      <c r="B16" s="244" t="s">
        <v>293</v>
      </c>
      <c r="C16" s="243"/>
      <c r="D16" s="281"/>
    </row>
  </sheetData>
  <mergeCells count="2">
    <mergeCell ref="D5:D16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0882-5497-4A7A-8F00-6278D0FC0F74}">
  <sheetPr>
    <tabColor rgb="FFFFFF00"/>
    <pageSetUpPr fitToPage="1"/>
  </sheetPr>
  <dimension ref="A1:K183"/>
  <sheetViews>
    <sheetView topLeftCell="A113" zoomScale="85" zoomScaleNormal="85" workbookViewId="0">
      <selection activeCell="O173" sqref="O173"/>
    </sheetView>
  </sheetViews>
  <sheetFormatPr defaultColWidth="9" defaultRowHeight="15"/>
  <cols>
    <col min="1" max="1" width="11.6328125" style="93" customWidth="1"/>
    <col min="2" max="2" width="19.90625" style="96" customWidth="1"/>
    <col min="3" max="3" width="24.453125" style="96" customWidth="1"/>
    <col min="4" max="4" width="6.08984375" style="96" customWidth="1"/>
    <col min="5" max="5" width="6.90625" style="96" customWidth="1"/>
    <col min="6" max="6" width="10.36328125" style="96" customWidth="1"/>
    <col min="7" max="7" width="10" style="96" customWidth="1"/>
    <col min="8" max="8" width="11.90625" style="96" customWidth="1"/>
    <col min="9" max="9" width="12.26953125" style="96" customWidth="1"/>
    <col min="10" max="10" width="9" style="96" customWidth="1"/>
    <col min="11" max="16384" width="9" style="96"/>
  </cols>
  <sheetData>
    <row r="1" spans="1:9" s="86" customFormat="1" ht="17.5">
      <c r="C1" s="87" t="s">
        <v>235</v>
      </c>
      <c r="G1" s="88"/>
    </row>
    <row r="2" spans="1:9" s="89" customFormat="1" ht="15" customHeight="1">
      <c r="C2" s="90" t="s">
        <v>80</v>
      </c>
      <c r="E2" s="91"/>
      <c r="F2" s="92"/>
      <c r="G2" s="92"/>
      <c r="H2" s="92"/>
    </row>
    <row r="3" spans="1:9" ht="14.15" customHeight="1">
      <c r="B3" s="94"/>
      <c r="C3" s="94"/>
      <c r="D3" s="95"/>
      <c r="E3" s="95"/>
    </row>
    <row r="4" spans="1:9" s="97" customFormat="1" ht="48.65" customHeight="1">
      <c r="A4" s="283" t="s">
        <v>78</v>
      </c>
      <c r="B4" s="283"/>
      <c r="C4" s="283"/>
      <c r="D4" s="283"/>
      <c r="E4" s="283"/>
      <c r="F4" s="283"/>
      <c r="G4" s="283"/>
      <c r="H4" s="283"/>
      <c r="I4" s="283"/>
    </row>
    <row r="5" spans="1:9" s="98" customFormat="1" ht="15.5">
      <c r="A5" s="284" t="s">
        <v>81</v>
      </c>
      <c r="B5" s="285"/>
      <c r="C5" s="286" t="s">
        <v>82</v>
      </c>
      <c r="D5" s="287"/>
      <c r="E5" s="288"/>
      <c r="F5" s="284" t="s">
        <v>83</v>
      </c>
      <c r="G5" s="284"/>
      <c r="H5" s="284"/>
      <c r="I5" s="284"/>
    </row>
    <row r="6" spans="1:9" s="99" customFormat="1" ht="54.75" customHeight="1">
      <c r="A6" s="289" t="s">
        <v>245</v>
      </c>
      <c r="B6" s="289"/>
      <c r="C6" s="290" t="s">
        <v>246</v>
      </c>
      <c r="D6" s="291"/>
      <c r="E6" s="292"/>
      <c r="F6" s="293" t="s">
        <v>247</v>
      </c>
      <c r="G6" s="293"/>
      <c r="H6" s="293"/>
      <c r="I6" s="293"/>
    </row>
    <row r="7" spans="1:9" s="98" customFormat="1" ht="15.5">
      <c r="A7" s="286" t="s">
        <v>84</v>
      </c>
      <c r="B7" s="288"/>
      <c r="C7" s="286" t="s">
        <v>85</v>
      </c>
      <c r="D7" s="287"/>
      <c r="E7" s="288"/>
      <c r="F7" s="284" t="s">
        <v>86</v>
      </c>
      <c r="G7" s="284"/>
      <c r="H7" s="284"/>
      <c r="I7" s="284"/>
    </row>
    <row r="8" spans="1:9" s="99" customFormat="1" ht="24" customHeight="1">
      <c r="A8" s="300" t="s">
        <v>87</v>
      </c>
      <c r="B8" s="300"/>
      <c r="C8" s="301" t="s">
        <v>88</v>
      </c>
      <c r="D8" s="302"/>
      <c r="E8" s="303"/>
      <c r="F8" s="304" t="s">
        <v>89</v>
      </c>
      <c r="G8" s="304"/>
      <c r="H8" s="304"/>
      <c r="I8" s="304"/>
    </row>
    <row r="9" spans="1:9" s="100" customFormat="1" ht="15.5">
      <c r="A9" s="93"/>
      <c r="D9" s="101"/>
      <c r="E9" s="101"/>
      <c r="F9" s="100" t="s">
        <v>73</v>
      </c>
    </row>
    <row r="10" spans="1:9" s="97" customFormat="1" ht="15.5">
      <c r="A10" s="102" t="s">
        <v>90</v>
      </c>
      <c r="B10" s="294" t="s">
        <v>91</v>
      </c>
      <c r="C10" s="295"/>
      <c r="F10" s="100" t="s">
        <v>72</v>
      </c>
      <c r="G10" s="100"/>
      <c r="H10" s="100"/>
    </row>
    <row r="11" spans="1:9" s="97" customFormat="1" ht="15.5">
      <c r="A11" s="93"/>
      <c r="B11" s="104" t="s">
        <v>74</v>
      </c>
      <c r="C11" s="105"/>
      <c r="F11" s="104" t="s">
        <v>92</v>
      </c>
      <c r="G11" s="100"/>
      <c r="H11" s="100"/>
    </row>
    <row r="12" spans="1:9" s="97" customFormat="1" ht="15.5">
      <c r="A12" s="93"/>
      <c r="B12" s="104" t="s">
        <v>75</v>
      </c>
      <c r="C12" s="105"/>
      <c r="F12" s="294" t="s">
        <v>93</v>
      </c>
      <c r="G12" s="295"/>
      <c r="H12" s="106"/>
    </row>
    <row r="13" spans="1:9" s="97" customFormat="1" ht="15.5">
      <c r="A13" s="93"/>
      <c r="B13" s="104" t="s">
        <v>76</v>
      </c>
      <c r="C13" s="105"/>
      <c r="F13" s="107" t="s">
        <v>248</v>
      </c>
      <c r="G13" s="107"/>
      <c r="H13" s="107"/>
      <c r="I13" s="107"/>
    </row>
    <row r="14" spans="1:9" s="97" customFormat="1" ht="16.899999999999999" customHeight="1">
      <c r="A14" s="93"/>
      <c r="B14" s="108" t="s">
        <v>94</v>
      </c>
      <c r="D14" s="109"/>
      <c r="E14" s="109"/>
      <c r="F14" s="103" t="s">
        <v>71</v>
      </c>
      <c r="G14" s="103"/>
      <c r="H14" s="100"/>
    </row>
    <row r="15" spans="1:9" s="112" customFormat="1" ht="25.15" customHeight="1">
      <c r="A15" s="110" t="s">
        <v>95</v>
      </c>
      <c r="B15" s="296" t="s">
        <v>96</v>
      </c>
      <c r="C15" s="297"/>
      <c r="D15" s="111" t="s">
        <v>97</v>
      </c>
      <c r="E15" s="111" t="s">
        <v>70</v>
      </c>
      <c r="F15" s="111" t="s">
        <v>98</v>
      </c>
      <c r="G15" s="111" t="s">
        <v>99</v>
      </c>
      <c r="H15" s="111" t="s">
        <v>100</v>
      </c>
      <c r="I15" s="111" t="s">
        <v>101</v>
      </c>
    </row>
    <row r="16" spans="1:9" s="119" customFormat="1" ht="15" customHeight="1">
      <c r="A16" s="113"/>
      <c r="B16" s="114" t="s">
        <v>249</v>
      </c>
      <c r="C16" s="115"/>
      <c r="D16" s="116"/>
      <c r="E16" s="117"/>
      <c r="F16" s="118"/>
      <c r="G16" s="118"/>
      <c r="H16" s="118"/>
      <c r="I16" s="118"/>
    </row>
    <row r="17" spans="1:9" s="112" customFormat="1" ht="15" customHeight="1">
      <c r="A17" s="120">
        <v>1</v>
      </c>
      <c r="B17" s="141" t="s">
        <v>113</v>
      </c>
      <c r="C17" s="142"/>
      <c r="D17" s="121">
        <v>1</v>
      </c>
      <c r="E17" s="122">
        <v>1</v>
      </c>
      <c r="F17" s="143">
        <v>13</v>
      </c>
      <c r="G17" s="143">
        <v>16</v>
      </c>
      <c r="H17" s="143">
        <f>F17*D17</f>
        <v>13</v>
      </c>
      <c r="I17" s="143">
        <f>G17*D17</f>
        <v>16</v>
      </c>
    </row>
    <row r="18" spans="1:9" s="112" customFormat="1">
      <c r="A18" s="113"/>
      <c r="B18" s="144" t="s">
        <v>114</v>
      </c>
      <c r="C18" s="145"/>
      <c r="D18" s="74"/>
      <c r="E18" s="74"/>
      <c r="F18" s="73"/>
      <c r="G18" s="72"/>
      <c r="H18" s="73"/>
      <c r="I18" s="72"/>
    </row>
    <row r="19" spans="1:9" s="123" customFormat="1">
      <c r="A19" s="126"/>
      <c r="B19" s="75" t="s">
        <v>115</v>
      </c>
      <c r="C19" s="146"/>
      <c r="D19" s="74"/>
      <c r="E19" s="74"/>
      <c r="F19" s="147"/>
      <c r="G19" s="148"/>
      <c r="H19" s="147"/>
      <c r="I19" s="148"/>
    </row>
    <row r="20" spans="1:9" s="112" customFormat="1">
      <c r="A20" s="126"/>
      <c r="B20" s="75" t="s">
        <v>116</v>
      </c>
      <c r="C20" s="145"/>
      <c r="D20" s="74"/>
      <c r="E20" s="74"/>
      <c r="F20" s="73"/>
      <c r="G20" s="72"/>
      <c r="H20" s="73"/>
      <c r="I20" s="72"/>
    </row>
    <row r="21" spans="1:9" s="112" customFormat="1">
      <c r="A21" s="113"/>
      <c r="B21" s="75" t="s">
        <v>117</v>
      </c>
      <c r="C21" s="145"/>
      <c r="D21" s="74"/>
      <c r="E21" s="74"/>
      <c r="F21" s="73"/>
      <c r="G21" s="72"/>
      <c r="H21" s="73"/>
      <c r="I21" s="72"/>
    </row>
    <row r="22" spans="1:9" s="112" customFormat="1">
      <c r="A22" s="113"/>
      <c r="B22" s="75" t="s">
        <v>118</v>
      </c>
      <c r="C22" s="145"/>
      <c r="D22" s="74"/>
      <c r="E22" s="74"/>
      <c r="F22" s="73"/>
      <c r="G22" s="72"/>
      <c r="H22" s="73"/>
      <c r="I22" s="72"/>
    </row>
    <row r="23" spans="1:9" s="119" customFormat="1">
      <c r="A23" s="125"/>
      <c r="B23" s="149" t="s">
        <v>162</v>
      </c>
      <c r="C23" s="146"/>
      <c r="D23" s="162"/>
      <c r="E23" s="162"/>
      <c r="F23" s="82"/>
      <c r="G23" s="81"/>
      <c r="H23" s="82"/>
      <c r="I23" s="81"/>
    </row>
    <row r="24" spans="1:9" s="112" customFormat="1">
      <c r="A24" s="113"/>
      <c r="B24" s="75"/>
      <c r="C24" s="145"/>
      <c r="D24" s="74"/>
      <c r="E24" s="74"/>
      <c r="F24" s="73"/>
      <c r="G24" s="72"/>
      <c r="H24" s="73"/>
      <c r="I24" s="72"/>
    </row>
    <row r="25" spans="1:9" s="112" customFormat="1">
      <c r="A25" s="113"/>
      <c r="B25" s="79" t="s">
        <v>119</v>
      </c>
      <c r="C25" s="145"/>
      <c r="D25" s="74">
        <v>1</v>
      </c>
      <c r="E25" s="74">
        <v>1</v>
      </c>
      <c r="F25" s="73"/>
      <c r="G25" s="72"/>
      <c r="H25" s="73"/>
      <c r="I25" s="72"/>
    </row>
    <row r="26" spans="1:9" s="112" customFormat="1">
      <c r="A26" s="113"/>
      <c r="B26" s="79" t="s">
        <v>120</v>
      </c>
      <c r="C26" s="145"/>
      <c r="D26" s="74"/>
      <c r="E26" s="74"/>
      <c r="F26" s="73"/>
      <c r="G26" s="72"/>
      <c r="H26" s="73"/>
      <c r="I26" s="72"/>
    </row>
    <row r="27" spans="1:9" s="112" customFormat="1">
      <c r="A27" s="113"/>
      <c r="B27" s="79" t="s">
        <v>121</v>
      </c>
      <c r="C27" s="145"/>
      <c r="D27" s="74"/>
      <c r="E27" s="74"/>
      <c r="F27" s="73"/>
      <c r="G27" s="72"/>
      <c r="H27" s="73"/>
      <c r="I27" s="72"/>
    </row>
    <row r="28" spans="1:9" s="119" customFormat="1">
      <c r="A28" s="125"/>
      <c r="B28" s="149" t="s">
        <v>162</v>
      </c>
      <c r="C28" s="146"/>
      <c r="D28" s="162"/>
      <c r="E28" s="162"/>
      <c r="F28" s="82"/>
      <c r="G28" s="81"/>
      <c r="H28" s="82"/>
      <c r="I28" s="81"/>
    </row>
    <row r="29" spans="1:9" s="119" customFormat="1">
      <c r="A29" s="125"/>
      <c r="B29" s="149"/>
      <c r="C29" s="146"/>
      <c r="D29" s="74"/>
      <c r="E29" s="74"/>
      <c r="F29" s="82"/>
      <c r="G29" s="81"/>
      <c r="H29" s="82"/>
      <c r="I29" s="81"/>
    </row>
    <row r="30" spans="1:9" s="112" customFormat="1">
      <c r="A30" s="113"/>
      <c r="B30" s="150" t="s">
        <v>122</v>
      </c>
      <c r="C30" s="145"/>
      <c r="D30" s="74">
        <v>1</v>
      </c>
      <c r="E30" s="74">
        <v>1</v>
      </c>
      <c r="F30" s="73"/>
      <c r="G30" s="72"/>
      <c r="H30" s="73"/>
      <c r="I30" s="72"/>
    </row>
    <row r="31" spans="1:9" s="112" customFormat="1">
      <c r="A31" s="113"/>
      <c r="B31" s="150" t="s">
        <v>123</v>
      </c>
      <c r="C31" s="145"/>
      <c r="D31" s="74"/>
      <c r="E31" s="74"/>
      <c r="F31" s="73"/>
      <c r="G31" s="72"/>
      <c r="H31" s="73"/>
      <c r="I31" s="72"/>
    </row>
    <row r="32" spans="1:9" s="112" customFormat="1">
      <c r="A32" s="124"/>
      <c r="B32" s="150" t="s">
        <v>124</v>
      </c>
      <c r="C32" s="78"/>
      <c r="D32" s="74"/>
      <c r="E32" s="74"/>
      <c r="F32" s="77"/>
      <c r="G32" s="76"/>
      <c r="H32" s="77"/>
      <c r="I32" s="76"/>
    </row>
    <row r="33" spans="1:11" s="119" customFormat="1">
      <c r="A33" s="125"/>
      <c r="B33" s="149" t="s">
        <v>162</v>
      </c>
      <c r="C33" s="146"/>
      <c r="D33" s="162"/>
      <c r="E33" s="162"/>
      <c r="F33" s="82"/>
      <c r="G33" s="81"/>
      <c r="H33" s="82"/>
      <c r="I33" s="81"/>
    </row>
    <row r="34" spans="1:11" s="119" customFormat="1">
      <c r="A34" s="125"/>
      <c r="B34" s="149"/>
      <c r="C34" s="146"/>
      <c r="D34" s="74"/>
      <c r="E34" s="74"/>
      <c r="F34" s="82"/>
      <c r="G34" s="81"/>
      <c r="H34" s="82"/>
      <c r="I34" s="81"/>
    </row>
    <row r="35" spans="1:11" s="112" customFormat="1">
      <c r="A35" s="113"/>
      <c r="B35" s="150" t="s">
        <v>125</v>
      </c>
      <c r="C35" s="78"/>
      <c r="D35" s="74">
        <v>2</v>
      </c>
      <c r="E35" s="151">
        <v>2</v>
      </c>
      <c r="F35" s="73"/>
      <c r="G35" s="72"/>
      <c r="H35" s="73"/>
      <c r="I35" s="72"/>
    </row>
    <row r="36" spans="1:11" s="112" customFormat="1">
      <c r="A36" s="113"/>
      <c r="B36" s="150" t="s">
        <v>123</v>
      </c>
      <c r="C36" s="78"/>
      <c r="D36" s="74"/>
      <c r="E36" s="151"/>
      <c r="F36" s="73"/>
      <c r="G36" s="72"/>
      <c r="H36" s="73"/>
      <c r="I36" s="72"/>
    </row>
    <row r="37" spans="1:11" s="112" customFormat="1">
      <c r="A37" s="113"/>
      <c r="B37" s="150" t="s">
        <v>126</v>
      </c>
      <c r="C37" s="78"/>
      <c r="D37" s="74"/>
      <c r="E37" s="151"/>
      <c r="F37" s="73"/>
      <c r="G37" s="72"/>
      <c r="H37" s="73"/>
      <c r="I37" s="72"/>
    </row>
    <row r="38" spans="1:11" s="119" customFormat="1">
      <c r="A38" s="125"/>
      <c r="B38" s="149" t="s">
        <v>162</v>
      </c>
      <c r="C38" s="146"/>
      <c r="D38" s="162"/>
      <c r="E38" s="162"/>
      <c r="F38" s="82"/>
      <c r="G38" s="81"/>
      <c r="H38" s="82"/>
      <c r="I38" s="81"/>
    </row>
    <row r="39" spans="1:11" s="119" customFormat="1">
      <c r="A39" s="125"/>
      <c r="B39" s="149"/>
      <c r="C39" s="146"/>
      <c r="D39" s="74"/>
      <c r="E39" s="74"/>
      <c r="F39" s="82"/>
      <c r="G39" s="81"/>
      <c r="H39" s="82"/>
      <c r="I39" s="81"/>
    </row>
    <row r="40" spans="1:11" s="112" customFormat="1">
      <c r="A40" s="124"/>
      <c r="B40" s="150" t="s">
        <v>127</v>
      </c>
      <c r="C40" s="78"/>
      <c r="D40" s="74">
        <v>2</v>
      </c>
      <c r="E40" s="74">
        <v>2</v>
      </c>
      <c r="F40" s="77"/>
      <c r="G40" s="76"/>
      <c r="H40" s="77"/>
      <c r="I40" s="76"/>
    </row>
    <row r="41" spans="1:11" s="112" customFormat="1">
      <c r="A41" s="124"/>
      <c r="B41" s="150" t="s">
        <v>123</v>
      </c>
      <c r="C41" s="78"/>
      <c r="D41" s="151"/>
      <c r="E41" s="80"/>
      <c r="F41" s="77"/>
      <c r="G41" s="76"/>
      <c r="H41" s="77"/>
      <c r="I41" s="76"/>
    </row>
    <row r="42" spans="1:11" s="112" customFormat="1">
      <c r="A42" s="124"/>
      <c r="B42" s="150" t="s">
        <v>128</v>
      </c>
      <c r="C42" s="78"/>
      <c r="D42" s="151"/>
      <c r="E42" s="80"/>
      <c r="F42" s="77"/>
      <c r="G42" s="76"/>
      <c r="H42" s="77"/>
      <c r="I42" s="76"/>
    </row>
    <row r="43" spans="1:11" s="119" customFormat="1">
      <c r="A43" s="125"/>
      <c r="B43" s="149" t="s">
        <v>162</v>
      </c>
      <c r="C43" s="146"/>
      <c r="D43" s="162"/>
      <c r="E43" s="162"/>
      <c r="F43" s="82"/>
      <c r="G43" s="81"/>
      <c r="H43" s="82"/>
      <c r="I43" s="81"/>
    </row>
    <row r="44" spans="1:11" s="123" customFormat="1">
      <c r="A44" s="152"/>
      <c r="B44" s="153"/>
      <c r="C44" s="154"/>
      <c r="D44" s="155"/>
      <c r="E44" s="155"/>
      <c r="F44" s="156"/>
      <c r="G44" s="157"/>
      <c r="H44" s="156"/>
      <c r="I44" s="157"/>
      <c r="K44" s="112"/>
    </row>
    <row r="45" spans="1:11" s="119" customFormat="1" ht="15" customHeight="1">
      <c r="A45" s="120"/>
      <c r="B45" s="158"/>
      <c r="C45" s="142"/>
      <c r="D45" s="121"/>
      <c r="E45" s="122"/>
      <c r="F45" s="159"/>
      <c r="G45" s="159"/>
      <c r="H45" s="159"/>
      <c r="I45" s="159"/>
      <c r="K45" s="112"/>
    </row>
    <row r="46" spans="1:11" s="119" customFormat="1">
      <c r="A46" s="120">
        <v>2</v>
      </c>
      <c r="B46" s="79" t="s">
        <v>129</v>
      </c>
      <c r="C46" s="134"/>
      <c r="D46" s="74">
        <v>2</v>
      </c>
      <c r="E46" s="80">
        <v>2</v>
      </c>
      <c r="F46" s="73">
        <v>5</v>
      </c>
      <c r="G46" s="72">
        <v>7</v>
      </c>
      <c r="H46" s="73">
        <v>5</v>
      </c>
      <c r="I46" s="72">
        <v>7</v>
      </c>
    </row>
    <row r="47" spans="1:11" s="119" customFormat="1">
      <c r="A47" s="113"/>
      <c r="B47" s="79" t="s">
        <v>130</v>
      </c>
      <c r="C47" s="134"/>
      <c r="D47" s="74"/>
      <c r="E47" s="80"/>
      <c r="F47" s="73"/>
      <c r="G47" s="72"/>
      <c r="H47" s="73"/>
      <c r="I47" s="72"/>
    </row>
    <row r="48" spans="1:11" s="112" customFormat="1">
      <c r="A48" s="113"/>
      <c r="B48" s="79" t="s">
        <v>131</v>
      </c>
      <c r="C48" s="134"/>
      <c r="D48" s="74"/>
      <c r="E48" s="80"/>
      <c r="F48" s="73"/>
      <c r="G48" s="72"/>
      <c r="H48" s="73"/>
      <c r="I48" s="72"/>
    </row>
    <row r="49" spans="1:9" s="119" customFormat="1">
      <c r="A49" s="125"/>
      <c r="B49" s="79" t="s">
        <v>132</v>
      </c>
      <c r="C49" s="134"/>
      <c r="D49" s="74"/>
      <c r="E49" s="80"/>
      <c r="F49" s="82"/>
      <c r="G49" s="81"/>
      <c r="H49" s="82"/>
      <c r="I49" s="81"/>
    </row>
    <row r="50" spans="1:9" s="112" customFormat="1">
      <c r="A50" s="120"/>
      <c r="B50" s="79" t="s">
        <v>133</v>
      </c>
      <c r="C50" s="134"/>
      <c r="D50" s="74"/>
      <c r="E50" s="80"/>
      <c r="F50" s="73"/>
      <c r="G50" s="72"/>
      <c r="H50" s="73"/>
      <c r="I50" s="72"/>
    </row>
    <row r="51" spans="1:9" s="112" customFormat="1">
      <c r="A51" s="120"/>
      <c r="B51" s="176" t="s">
        <v>134</v>
      </c>
      <c r="C51" s="134"/>
      <c r="D51" s="74"/>
      <c r="E51" s="80"/>
      <c r="F51" s="73"/>
      <c r="G51" s="72"/>
      <c r="H51" s="73"/>
      <c r="I51" s="72"/>
    </row>
    <row r="52" spans="1:9" s="119" customFormat="1">
      <c r="A52" s="125"/>
      <c r="B52" s="149" t="s">
        <v>162</v>
      </c>
      <c r="C52" s="146"/>
      <c r="D52" s="162"/>
      <c r="E52" s="162"/>
      <c r="F52" s="82"/>
      <c r="G52" s="81"/>
      <c r="H52" s="82"/>
      <c r="I52" s="81"/>
    </row>
    <row r="53" spans="1:9" s="119" customFormat="1">
      <c r="A53" s="125"/>
      <c r="B53" s="149"/>
      <c r="C53" s="214"/>
      <c r="D53" s="162"/>
      <c r="E53" s="162"/>
      <c r="F53" s="82"/>
      <c r="G53" s="81"/>
      <c r="H53" s="82"/>
      <c r="I53" s="81"/>
    </row>
    <row r="54" spans="1:9" s="112" customFormat="1">
      <c r="A54" s="113"/>
      <c r="B54" s="79" t="s">
        <v>109</v>
      </c>
      <c r="C54" s="160"/>
      <c r="D54" s="74">
        <v>1</v>
      </c>
      <c r="E54" s="74">
        <v>1</v>
      </c>
      <c r="F54" s="73"/>
      <c r="G54" s="72"/>
      <c r="H54" s="73"/>
      <c r="I54" s="72"/>
    </row>
    <row r="55" spans="1:9" s="112" customFormat="1">
      <c r="A55" s="113"/>
      <c r="B55" s="79" t="s">
        <v>110</v>
      </c>
      <c r="C55" s="160"/>
      <c r="D55" s="74"/>
      <c r="E55" s="74"/>
      <c r="F55" s="73"/>
      <c r="G55" s="72"/>
      <c r="H55" s="73"/>
      <c r="I55" s="72"/>
    </row>
    <row r="56" spans="1:9" s="112" customFormat="1">
      <c r="A56" s="113"/>
      <c r="B56" s="79" t="s">
        <v>111</v>
      </c>
      <c r="C56" s="134"/>
      <c r="D56" s="74"/>
      <c r="E56" s="74"/>
      <c r="F56" s="73"/>
      <c r="G56" s="72"/>
      <c r="H56" s="73"/>
      <c r="I56" s="72"/>
    </row>
    <row r="57" spans="1:9" s="112" customFormat="1">
      <c r="A57" s="113"/>
      <c r="B57" s="161" t="s">
        <v>112</v>
      </c>
      <c r="C57" s="146"/>
      <c r="D57" s="74"/>
      <c r="E57" s="74"/>
      <c r="F57" s="73"/>
      <c r="G57" s="72"/>
      <c r="H57" s="73"/>
      <c r="I57" s="72"/>
    </row>
    <row r="58" spans="1:9" s="119" customFormat="1">
      <c r="A58" s="125"/>
      <c r="B58" s="149" t="s">
        <v>162</v>
      </c>
      <c r="C58" s="146"/>
      <c r="D58" s="162"/>
      <c r="E58" s="162"/>
      <c r="F58" s="82"/>
      <c r="G58" s="81"/>
      <c r="H58" s="82"/>
      <c r="I58" s="81"/>
    </row>
    <row r="59" spans="1:9" s="119" customFormat="1">
      <c r="A59" s="125"/>
      <c r="B59" s="149"/>
      <c r="C59" s="146"/>
      <c r="D59" s="219"/>
      <c r="E59" s="215"/>
      <c r="F59" s="82"/>
      <c r="G59" s="81"/>
      <c r="H59" s="82"/>
      <c r="I59" s="81"/>
    </row>
    <row r="60" spans="1:9" s="112" customFormat="1" ht="15.5">
      <c r="A60" s="120"/>
      <c r="B60" s="135" t="s">
        <v>135</v>
      </c>
      <c r="C60" s="135"/>
      <c r="D60" s="74">
        <v>1</v>
      </c>
      <c r="E60" s="74">
        <v>1</v>
      </c>
      <c r="F60" s="73"/>
      <c r="G60" s="72"/>
      <c r="H60" s="73"/>
      <c r="I60" s="72"/>
    </row>
    <row r="61" spans="1:9" s="112" customFormat="1" ht="15.5">
      <c r="A61" s="113"/>
      <c r="B61" s="135" t="s">
        <v>136</v>
      </c>
      <c r="C61" s="135"/>
      <c r="D61" s="121"/>
      <c r="E61" s="122"/>
      <c r="F61" s="82"/>
      <c r="G61" s="81"/>
      <c r="H61" s="82"/>
      <c r="I61" s="81"/>
    </row>
    <row r="62" spans="1:9" s="112" customFormat="1" ht="15.5">
      <c r="A62" s="113"/>
      <c r="B62" s="135" t="s">
        <v>137</v>
      </c>
      <c r="C62" s="135"/>
      <c r="D62" s="121"/>
      <c r="E62" s="122"/>
      <c r="F62" s="73"/>
      <c r="G62" s="72"/>
      <c r="H62" s="73"/>
      <c r="I62" s="72"/>
    </row>
    <row r="63" spans="1:9" s="112" customFormat="1" ht="15.5">
      <c r="A63" s="113"/>
      <c r="B63" s="136" t="s">
        <v>138</v>
      </c>
      <c r="C63" s="135"/>
      <c r="D63" s="121"/>
      <c r="E63" s="122"/>
      <c r="F63" s="73"/>
      <c r="G63" s="72"/>
      <c r="H63" s="73"/>
      <c r="I63" s="72"/>
    </row>
    <row r="64" spans="1:9" s="119" customFormat="1">
      <c r="A64" s="125"/>
      <c r="B64" s="149" t="s">
        <v>162</v>
      </c>
      <c r="C64" s="146"/>
      <c r="D64" s="162"/>
      <c r="E64" s="162"/>
      <c r="F64" s="82"/>
      <c r="G64" s="81"/>
      <c r="H64" s="82"/>
      <c r="I64" s="81"/>
    </row>
    <row r="65" spans="1:9" s="119" customFormat="1" ht="15.5">
      <c r="A65" s="125"/>
      <c r="B65" s="136"/>
      <c r="C65" s="135"/>
      <c r="D65" s="121"/>
      <c r="E65" s="122"/>
      <c r="F65" s="82"/>
      <c r="G65" s="81"/>
      <c r="H65" s="82"/>
      <c r="I65" s="81"/>
    </row>
    <row r="66" spans="1:9" s="119" customFormat="1">
      <c r="A66" s="120"/>
      <c r="B66" s="75" t="s">
        <v>104</v>
      </c>
      <c r="C66" s="134"/>
      <c r="D66" s="151">
        <v>2</v>
      </c>
      <c r="E66" s="80">
        <v>2</v>
      </c>
      <c r="F66" s="73"/>
      <c r="G66" s="72"/>
      <c r="H66" s="73"/>
      <c r="I66" s="72"/>
    </row>
    <row r="67" spans="1:9" s="119" customFormat="1">
      <c r="A67" s="125"/>
      <c r="B67" s="75" t="s">
        <v>105</v>
      </c>
      <c r="C67" s="134"/>
      <c r="D67" s="151"/>
      <c r="E67" s="80"/>
      <c r="F67" s="82"/>
      <c r="G67" s="81"/>
      <c r="H67" s="82"/>
      <c r="I67" s="81"/>
    </row>
    <row r="68" spans="1:9" s="119" customFormat="1">
      <c r="A68" s="125"/>
      <c r="B68" s="79" t="s">
        <v>106</v>
      </c>
      <c r="C68" s="134"/>
      <c r="D68" s="74"/>
      <c r="E68" s="74"/>
      <c r="F68" s="82"/>
      <c r="G68" s="81"/>
      <c r="H68" s="82"/>
      <c r="I68" s="81"/>
    </row>
    <row r="69" spans="1:9" s="119" customFormat="1">
      <c r="A69" s="125"/>
      <c r="B69" s="149" t="s">
        <v>162</v>
      </c>
      <c r="C69" s="146"/>
      <c r="D69" s="162"/>
      <c r="E69" s="162"/>
      <c r="F69" s="82"/>
      <c r="G69" s="81"/>
      <c r="H69" s="82"/>
      <c r="I69" s="81"/>
    </row>
    <row r="70" spans="1:9" s="119" customFormat="1" ht="15.5">
      <c r="A70" s="125"/>
      <c r="B70" s="136"/>
      <c r="C70" s="135"/>
      <c r="D70" s="121"/>
      <c r="E70" s="122"/>
      <c r="F70" s="82"/>
      <c r="G70" s="81"/>
      <c r="H70" s="82"/>
      <c r="I70" s="81"/>
    </row>
    <row r="71" spans="1:9" s="112" customFormat="1">
      <c r="A71" s="120"/>
      <c r="B71" s="204" t="s">
        <v>107</v>
      </c>
      <c r="C71" s="198"/>
      <c r="D71" s="74">
        <v>1</v>
      </c>
      <c r="E71" s="74">
        <v>1</v>
      </c>
      <c r="F71" s="73"/>
      <c r="G71" s="72"/>
      <c r="H71" s="73"/>
      <c r="I71" s="72"/>
    </row>
    <row r="72" spans="1:9" s="112" customFormat="1">
      <c r="A72" s="120"/>
      <c r="B72" s="205" t="s">
        <v>105</v>
      </c>
      <c r="C72" s="145"/>
      <c r="D72" s="74"/>
      <c r="E72" s="74"/>
      <c r="F72" s="73"/>
      <c r="G72" s="72"/>
      <c r="H72" s="73"/>
      <c r="I72" s="72"/>
    </row>
    <row r="73" spans="1:9" s="180" customFormat="1">
      <c r="A73" s="120"/>
      <c r="B73" s="79" t="s">
        <v>108</v>
      </c>
      <c r="C73" s="177"/>
      <c r="D73" s="184"/>
      <c r="E73" s="185"/>
      <c r="F73" s="178"/>
      <c r="G73" s="179"/>
      <c r="H73" s="178"/>
      <c r="I73" s="179"/>
    </row>
    <row r="74" spans="1:9" s="119" customFormat="1">
      <c r="A74" s="125"/>
      <c r="B74" s="149" t="s">
        <v>162</v>
      </c>
      <c r="C74" s="146"/>
      <c r="D74" s="162"/>
      <c r="E74" s="162"/>
      <c r="F74" s="82"/>
      <c r="G74" s="81"/>
      <c r="H74" s="82"/>
      <c r="I74" s="81"/>
    </row>
    <row r="75" spans="1:9" s="119" customFormat="1">
      <c r="A75" s="163"/>
      <c r="B75" s="211"/>
      <c r="C75" s="212"/>
      <c r="D75" s="213"/>
      <c r="E75" s="213"/>
      <c r="F75" s="168"/>
      <c r="G75" s="169"/>
      <c r="H75" s="168"/>
      <c r="I75" s="169"/>
    </row>
    <row r="76" spans="1:9" s="119" customFormat="1" ht="15" customHeight="1">
      <c r="A76" s="113"/>
      <c r="B76" s="114" t="s">
        <v>250</v>
      </c>
      <c r="C76" s="115"/>
      <c r="D76" s="116"/>
      <c r="E76" s="117"/>
      <c r="F76" s="118"/>
      <c r="G76" s="118"/>
      <c r="H76" s="118"/>
      <c r="I76" s="118"/>
    </row>
    <row r="77" spans="1:9" s="112" customFormat="1" ht="15.5">
      <c r="A77" s="120">
        <v>3</v>
      </c>
      <c r="B77" s="135" t="s">
        <v>251</v>
      </c>
      <c r="C77" s="135"/>
      <c r="D77" s="74">
        <v>2</v>
      </c>
      <c r="E77" s="74">
        <v>2</v>
      </c>
      <c r="F77" s="73">
        <v>4</v>
      </c>
      <c r="G77" s="72">
        <v>6</v>
      </c>
      <c r="H77" s="73">
        <v>4</v>
      </c>
      <c r="I77" s="72">
        <v>6</v>
      </c>
    </row>
    <row r="78" spans="1:9" s="112" customFormat="1" ht="15.5">
      <c r="A78" s="120"/>
      <c r="B78" s="135" t="s">
        <v>136</v>
      </c>
      <c r="C78" s="135"/>
      <c r="D78" s="74"/>
      <c r="E78" s="74"/>
      <c r="F78" s="73"/>
      <c r="G78" s="72"/>
      <c r="H78" s="73"/>
      <c r="I78" s="72"/>
    </row>
    <row r="79" spans="1:9" s="180" customFormat="1" ht="15.5">
      <c r="A79" s="120"/>
      <c r="B79" s="135" t="s">
        <v>252</v>
      </c>
      <c r="C79" s="135"/>
      <c r="D79" s="74"/>
      <c r="E79" s="185"/>
      <c r="F79" s="178"/>
      <c r="G79" s="179"/>
      <c r="H79" s="178"/>
      <c r="I79" s="179"/>
    </row>
    <row r="80" spans="1:9" s="119" customFormat="1" ht="15.5">
      <c r="A80" s="125"/>
      <c r="B80" s="136" t="s">
        <v>253</v>
      </c>
      <c r="C80" s="135"/>
      <c r="D80" s="162"/>
      <c r="E80" s="162"/>
      <c r="F80" s="82"/>
      <c r="G80" s="81"/>
      <c r="H80" s="82"/>
      <c r="I80" s="81"/>
    </row>
    <row r="81" spans="1:9" s="119" customFormat="1">
      <c r="A81" s="125"/>
      <c r="B81" s="149" t="s">
        <v>162</v>
      </c>
      <c r="C81" s="146"/>
      <c r="D81" s="162"/>
      <c r="E81" s="215"/>
      <c r="F81" s="82"/>
      <c r="G81" s="81"/>
      <c r="H81" s="82"/>
      <c r="I81" s="81"/>
    </row>
    <row r="82" spans="1:9" s="119" customFormat="1" ht="15.5">
      <c r="A82" s="125"/>
      <c r="B82" s="136"/>
      <c r="C82" s="135"/>
      <c r="D82" s="121"/>
      <c r="E82" s="122"/>
      <c r="F82" s="82"/>
      <c r="G82" s="81"/>
      <c r="H82" s="82"/>
      <c r="I82" s="81"/>
    </row>
    <row r="83" spans="1:9" s="112" customFormat="1" ht="15.5">
      <c r="A83" s="120"/>
      <c r="B83" s="135" t="s">
        <v>254</v>
      </c>
      <c r="C83" s="198"/>
      <c r="D83" s="74">
        <v>1</v>
      </c>
      <c r="E83" s="74">
        <v>1</v>
      </c>
      <c r="F83" s="73"/>
      <c r="G83" s="72"/>
      <c r="H83" s="73"/>
      <c r="I83" s="72"/>
    </row>
    <row r="84" spans="1:9" s="112" customFormat="1" ht="15.5">
      <c r="A84" s="120"/>
      <c r="B84" s="135" t="s">
        <v>105</v>
      </c>
      <c r="C84" s="145"/>
      <c r="D84" s="74"/>
      <c r="E84" s="74"/>
      <c r="F84" s="73"/>
      <c r="G84" s="72"/>
      <c r="H84" s="73"/>
      <c r="I84" s="72"/>
    </row>
    <row r="85" spans="1:9" s="180" customFormat="1">
      <c r="A85" s="120"/>
      <c r="B85" s="79" t="s">
        <v>255</v>
      </c>
      <c r="C85" s="177"/>
      <c r="D85" s="184"/>
      <c r="E85" s="185"/>
      <c r="F85" s="178"/>
      <c r="G85" s="179"/>
      <c r="H85" s="178"/>
      <c r="I85" s="179"/>
    </row>
    <row r="86" spans="1:9" s="119" customFormat="1">
      <c r="A86" s="125"/>
      <c r="B86" s="149" t="s">
        <v>162</v>
      </c>
      <c r="C86" s="146"/>
      <c r="D86" s="162"/>
      <c r="E86" s="162"/>
      <c r="F86" s="82"/>
      <c r="G86" s="81"/>
      <c r="H86" s="82"/>
      <c r="I86" s="81"/>
    </row>
    <row r="87" spans="1:9" s="119" customFormat="1">
      <c r="A87" s="125"/>
      <c r="B87" s="149"/>
      <c r="C87" s="146"/>
      <c r="D87" s="162"/>
      <c r="E87" s="215"/>
      <c r="F87" s="82"/>
      <c r="G87" s="81"/>
      <c r="H87" s="82"/>
      <c r="I87" s="81"/>
    </row>
    <row r="88" spans="1:9" s="119" customFormat="1">
      <c r="A88" s="163"/>
      <c r="B88" s="220"/>
      <c r="C88" s="220"/>
      <c r="D88" s="155"/>
      <c r="E88" s="155"/>
      <c r="F88" s="168"/>
      <c r="G88" s="169"/>
      <c r="H88" s="168"/>
      <c r="I88" s="169"/>
    </row>
    <row r="89" spans="1:9" s="119" customFormat="1" ht="15" customHeight="1">
      <c r="A89" s="113"/>
      <c r="B89" s="114" t="s">
        <v>256</v>
      </c>
      <c r="C89" s="192"/>
      <c r="D89" s="121"/>
      <c r="E89" s="122"/>
      <c r="F89" s="159"/>
      <c r="G89" s="159"/>
      <c r="H89" s="159"/>
      <c r="I89" s="159"/>
    </row>
    <row r="90" spans="1:9" s="112" customFormat="1" ht="15" customHeight="1">
      <c r="A90" s="120" t="s">
        <v>257</v>
      </c>
      <c r="B90" s="141" t="s">
        <v>113</v>
      </c>
      <c r="C90" s="142"/>
      <c r="D90" s="121">
        <v>1</v>
      </c>
      <c r="E90" s="122">
        <v>8</v>
      </c>
      <c r="F90" s="143">
        <v>13</v>
      </c>
      <c r="G90" s="143">
        <v>16</v>
      </c>
      <c r="H90" s="143">
        <f>F90*E90</f>
        <v>104</v>
      </c>
      <c r="I90" s="143">
        <f>G90*E90</f>
        <v>128</v>
      </c>
    </row>
    <row r="91" spans="1:9" s="112" customFormat="1">
      <c r="A91" s="113"/>
      <c r="B91" s="144" t="s">
        <v>114</v>
      </c>
      <c r="C91" s="145"/>
      <c r="D91" s="74"/>
      <c r="E91" s="74"/>
      <c r="F91" s="73"/>
      <c r="G91" s="72"/>
      <c r="H91" s="73"/>
      <c r="I91" s="72"/>
    </row>
    <row r="92" spans="1:9" s="123" customFormat="1">
      <c r="A92" s="126"/>
      <c r="B92" s="75" t="s">
        <v>115</v>
      </c>
      <c r="C92" s="146"/>
      <c r="D92" s="74"/>
      <c r="E92" s="74"/>
      <c r="F92" s="147"/>
      <c r="G92" s="148"/>
      <c r="H92" s="147"/>
      <c r="I92" s="148"/>
    </row>
    <row r="93" spans="1:9" s="112" customFormat="1">
      <c r="A93" s="126"/>
      <c r="B93" s="75" t="s">
        <v>116</v>
      </c>
      <c r="C93" s="145"/>
      <c r="D93" s="74"/>
      <c r="E93" s="74"/>
      <c r="F93" s="73"/>
      <c r="G93" s="72"/>
      <c r="H93" s="73"/>
      <c r="I93" s="72"/>
    </row>
    <row r="94" spans="1:9" s="112" customFormat="1">
      <c r="A94" s="113"/>
      <c r="B94" s="75" t="s">
        <v>117</v>
      </c>
      <c r="C94" s="145"/>
      <c r="D94" s="74"/>
      <c r="E94" s="74"/>
      <c r="F94" s="73"/>
      <c r="G94" s="72"/>
      <c r="H94" s="73"/>
      <c r="I94" s="72"/>
    </row>
    <row r="95" spans="1:9" s="112" customFormat="1">
      <c r="A95" s="113"/>
      <c r="B95" s="75" t="s">
        <v>118</v>
      </c>
      <c r="C95" s="145"/>
      <c r="D95" s="74"/>
      <c r="E95" s="74"/>
      <c r="F95" s="73"/>
      <c r="G95" s="72"/>
      <c r="H95" s="73"/>
      <c r="I95" s="72"/>
    </row>
    <row r="96" spans="1:9" s="119" customFormat="1">
      <c r="A96" s="125"/>
      <c r="B96" s="149" t="s">
        <v>162</v>
      </c>
      <c r="C96" s="146"/>
      <c r="D96" s="162"/>
      <c r="E96" s="162"/>
      <c r="F96" s="82"/>
      <c r="G96" s="81"/>
      <c r="H96" s="82"/>
      <c r="I96" s="81"/>
    </row>
    <row r="97" spans="1:9" s="112" customFormat="1">
      <c r="A97" s="113"/>
      <c r="B97" s="75"/>
      <c r="C97" s="145"/>
      <c r="D97" s="74"/>
      <c r="E97" s="74"/>
      <c r="F97" s="73"/>
      <c r="G97" s="72"/>
      <c r="H97" s="73"/>
      <c r="I97" s="72"/>
    </row>
    <row r="98" spans="1:9" s="112" customFormat="1">
      <c r="A98" s="113"/>
      <c r="B98" s="79" t="s">
        <v>119</v>
      </c>
      <c r="C98" s="145"/>
      <c r="D98" s="74">
        <v>1</v>
      </c>
      <c r="E98" s="74">
        <v>8</v>
      </c>
      <c r="F98" s="73"/>
      <c r="G98" s="72"/>
      <c r="H98" s="73"/>
      <c r="I98" s="72"/>
    </row>
    <row r="99" spans="1:9" s="112" customFormat="1">
      <c r="A99" s="113"/>
      <c r="B99" s="79" t="s">
        <v>120</v>
      </c>
      <c r="C99" s="145"/>
      <c r="D99" s="74"/>
      <c r="E99" s="74"/>
      <c r="F99" s="73"/>
      <c r="G99" s="72"/>
      <c r="H99" s="73"/>
      <c r="I99" s="72"/>
    </row>
    <row r="100" spans="1:9" s="112" customFormat="1">
      <c r="A100" s="113"/>
      <c r="B100" s="79" t="s">
        <v>121</v>
      </c>
      <c r="C100" s="145"/>
      <c r="D100" s="74"/>
      <c r="E100" s="74"/>
      <c r="F100" s="73"/>
      <c r="G100" s="72"/>
      <c r="H100" s="73"/>
      <c r="I100" s="72"/>
    </row>
    <row r="101" spans="1:9" s="119" customFormat="1">
      <c r="A101" s="125"/>
      <c r="B101" s="149" t="s">
        <v>162</v>
      </c>
      <c r="C101" s="146"/>
      <c r="D101" s="162"/>
      <c r="E101" s="162"/>
      <c r="F101" s="82"/>
      <c r="G101" s="81"/>
      <c r="H101" s="82"/>
      <c r="I101" s="81"/>
    </row>
    <row r="102" spans="1:9" s="119" customFormat="1">
      <c r="A102" s="125"/>
      <c r="B102" s="149"/>
      <c r="C102" s="146"/>
      <c r="D102" s="74"/>
      <c r="E102" s="74"/>
      <c r="F102" s="82"/>
      <c r="G102" s="81"/>
      <c r="H102" s="82"/>
      <c r="I102" s="81"/>
    </row>
    <row r="103" spans="1:9" s="112" customFormat="1">
      <c r="A103" s="113"/>
      <c r="B103" s="150" t="s">
        <v>122</v>
      </c>
      <c r="C103" s="145"/>
      <c r="D103" s="74">
        <v>1</v>
      </c>
      <c r="E103" s="74">
        <v>8</v>
      </c>
      <c r="F103" s="73"/>
      <c r="G103" s="72"/>
      <c r="H103" s="73"/>
      <c r="I103" s="72"/>
    </row>
    <row r="104" spans="1:9" s="112" customFormat="1">
      <c r="A104" s="113"/>
      <c r="B104" s="150" t="s">
        <v>123</v>
      </c>
      <c r="C104" s="145"/>
      <c r="D104" s="74"/>
      <c r="E104" s="74"/>
      <c r="F104" s="73"/>
      <c r="G104" s="72"/>
      <c r="H104" s="73"/>
      <c r="I104" s="72"/>
    </row>
    <row r="105" spans="1:9" s="112" customFormat="1">
      <c r="A105" s="124"/>
      <c r="B105" s="150" t="s">
        <v>124</v>
      </c>
      <c r="C105" s="78"/>
      <c r="D105" s="74"/>
      <c r="E105" s="74"/>
      <c r="F105" s="77"/>
      <c r="G105" s="76"/>
      <c r="H105" s="77"/>
      <c r="I105" s="76"/>
    </row>
    <row r="106" spans="1:9" s="119" customFormat="1">
      <c r="A106" s="125"/>
      <c r="B106" s="149" t="s">
        <v>162</v>
      </c>
      <c r="C106" s="146"/>
      <c r="D106" s="162"/>
      <c r="E106" s="162"/>
      <c r="F106" s="82"/>
      <c r="G106" s="81"/>
      <c r="H106" s="82"/>
      <c r="I106" s="81"/>
    </row>
    <row r="107" spans="1:9" s="119" customFormat="1">
      <c r="A107" s="125"/>
      <c r="B107" s="149"/>
      <c r="C107" s="146"/>
      <c r="D107" s="74"/>
      <c r="E107" s="74"/>
      <c r="F107" s="82"/>
      <c r="G107" s="81"/>
      <c r="H107" s="82"/>
      <c r="I107" s="81"/>
    </row>
    <row r="108" spans="1:9" s="112" customFormat="1">
      <c r="A108" s="113"/>
      <c r="B108" s="150" t="s">
        <v>125</v>
      </c>
      <c r="C108" s="78"/>
      <c r="D108" s="74">
        <v>2</v>
      </c>
      <c r="E108" s="151">
        <v>16</v>
      </c>
      <c r="F108" s="73"/>
      <c r="G108" s="72"/>
      <c r="H108" s="73"/>
      <c r="I108" s="72"/>
    </row>
    <row r="109" spans="1:9" s="112" customFormat="1">
      <c r="A109" s="113"/>
      <c r="B109" s="150" t="s">
        <v>123</v>
      </c>
      <c r="C109" s="78"/>
      <c r="D109" s="74"/>
      <c r="E109" s="151"/>
      <c r="F109" s="73"/>
      <c r="G109" s="72"/>
      <c r="H109" s="73"/>
      <c r="I109" s="72"/>
    </row>
    <row r="110" spans="1:9" s="112" customFormat="1">
      <c r="A110" s="113"/>
      <c r="B110" s="150" t="s">
        <v>126</v>
      </c>
      <c r="C110" s="78"/>
      <c r="D110" s="74"/>
      <c r="E110" s="151"/>
      <c r="F110" s="73"/>
      <c r="G110" s="72"/>
      <c r="H110" s="73"/>
      <c r="I110" s="72"/>
    </row>
    <row r="111" spans="1:9" s="119" customFormat="1">
      <c r="A111" s="125"/>
      <c r="B111" s="149" t="s">
        <v>162</v>
      </c>
      <c r="C111" s="146"/>
      <c r="D111" s="162"/>
      <c r="E111" s="162"/>
      <c r="F111" s="82"/>
      <c r="G111" s="81"/>
      <c r="H111" s="82"/>
      <c r="I111" s="81"/>
    </row>
    <row r="112" spans="1:9" s="119" customFormat="1">
      <c r="A112" s="125"/>
      <c r="B112" s="149"/>
      <c r="C112" s="146"/>
      <c r="D112" s="74"/>
      <c r="E112" s="74"/>
      <c r="F112" s="82"/>
      <c r="G112" s="81"/>
      <c r="H112" s="82"/>
      <c r="I112" s="81"/>
    </row>
    <row r="113" spans="1:11" s="112" customFormat="1">
      <c r="A113" s="124"/>
      <c r="B113" s="150" t="s">
        <v>127</v>
      </c>
      <c r="C113" s="78"/>
      <c r="D113" s="74">
        <v>2</v>
      </c>
      <c r="E113" s="74">
        <v>16</v>
      </c>
      <c r="F113" s="77"/>
      <c r="G113" s="76"/>
      <c r="H113" s="77"/>
      <c r="I113" s="76"/>
    </row>
    <row r="114" spans="1:11" s="112" customFormat="1">
      <c r="A114" s="124"/>
      <c r="B114" s="150" t="s">
        <v>123</v>
      </c>
      <c r="C114" s="78"/>
      <c r="D114" s="151"/>
      <c r="E114" s="80"/>
      <c r="F114" s="77"/>
      <c r="G114" s="76"/>
      <c r="H114" s="77"/>
      <c r="I114" s="76"/>
    </row>
    <row r="115" spans="1:11" s="112" customFormat="1">
      <c r="A115" s="124"/>
      <c r="B115" s="150" t="s">
        <v>128</v>
      </c>
      <c r="C115" s="78"/>
      <c r="D115" s="151"/>
      <c r="E115" s="80"/>
      <c r="F115" s="77"/>
      <c r="G115" s="76"/>
      <c r="H115" s="77"/>
      <c r="I115" s="76"/>
    </row>
    <row r="116" spans="1:11" s="119" customFormat="1">
      <c r="A116" s="125"/>
      <c r="B116" s="149" t="s">
        <v>162</v>
      </c>
      <c r="C116" s="146"/>
      <c r="D116" s="162"/>
      <c r="E116" s="162"/>
      <c r="F116" s="82"/>
      <c r="G116" s="81"/>
      <c r="H116" s="82"/>
      <c r="I116" s="81"/>
    </row>
    <row r="117" spans="1:11" s="119" customFormat="1">
      <c r="A117" s="125"/>
      <c r="B117" s="149"/>
      <c r="C117" s="146"/>
      <c r="D117" s="162"/>
      <c r="E117" s="162"/>
      <c r="F117" s="82"/>
      <c r="G117" s="81"/>
      <c r="H117" s="82"/>
      <c r="I117" s="81"/>
    </row>
    <row r="118" spans="1:11" s="123" customFormat="1">
      <c r="A118" s="152"/>
      <c r="B118" s="153"/>
      <c r="C118" s="154"/>
      <c r="D118" s="155"/>
      <c r="E118" s="155"/>
      <c r="F118" s="156"/>
      <c r="G118" s="157"/>
      <c r="H118" s="156"/>
      <c r="I118" s="157"/>
      <c r="K118" s="112"/>
    </row>
    <row r="119" spans="1:11" s="119" customFormat="1" ht="15" customHeight="1">
      <c r="A119" s="120"/>
      <c r="B119" s="158"/>
      <c r="C119" s="142"/>
      <c r="D119" s="121"/>
      <c r="E119" s="122"/>
      <c r="F119" s="159"/>
      <c r="G119" s="159"/>
      <c r="H119" s="159"/>
      <c r="I119" s="159"/>
      <c r="K119" s="112"/>
    </row>
    <row r="120" spans="1:11" s="112" customFormat="1">
      <c r="A120" s="120">
        <v>12</v>
      </c>
      <c r="B120" s="79" t="s">
        <v>109</v>
      </c>
      <c r="C120" s="160"/>
      <c r="D120" s="151">
        <v>5</v>
      </c>
      <c r="E120" s="80">
        <v>5</v>
      </c>
      <c r="F120" s="73">
        <v>7</v>
      </c>
      <c r="G120" s="72">
        <v>10</v>
      </c>
      <c r="H120" s="73">
        <v>7</v>
      </c>
      <c r="I120" s="72">
        <v>10</v>
      </c>
    </row>
    <row r="121" spans="1:11" s="112" customFormat="1">
      <c r="A121" s="113"/>
      <c r="B121" s="79" t="s">
        <v>110</v>
      </c>
      <c r="C121" s="160"/>
      <c r="D121" s="151"/>
      <c r="E121" s="80"/>
      <c r="F121" s="82"/>
      <c r="G121" s="81"/>
      <c r="H121" s="82"/>
      <c r="I121" s="81"/>
    </row>
    <row r="122" spans="1:11" s="112" customFormat="1">
      <c r="A122" s="113"/>
      <c r="B122" s="79" t="s">
        <v>111</v>
      </c>
      <c r="C122" s="134"/>
      <c r="D122" s="74"/>
      <c r="E122" s="74"/>
      <c r="F122" s="73"/>
      <c r="G122" s="72"/>
      <c r="H122" s="73"/>
      <c r="I122" s="72"/>
    </row>
    <row r="123" spans="1:11" s="112" customFormat="1">
      <c r="A123" s="113"/>
      <c r="B123" s="161" t="s">
        <v>112</v>
      </c>
      <c r="C123" s="146"/>
      <c r="D123" s="74"/>
      <c r="E123" s="74"/>
      <c r="F123" s="73"/>
      <c r="G123" s="72"/>
      <c r="H123" s="73"/>
      <c r="I123" s="72"/>
    </row>
    <row r="124" spans="1:11" s="119" customFormat="1">
      <c r="A124" s="125"/>
      <c r="B124" s="149" t="s">
        <v>162</v>
      </c>
      <c r="C124" s="146"/>
      <c r="D124" s="162"/>
      <c r="E124" s="162"/>
      <c r="F124" s="82"/>
      <c r="G124" s="81"/>
      <c r="H124" s="82"/>
      <c r="I124" s="81"/>
    </row>
    <row r="125" spans="1:11" s="119" customFormat="1">
      <c r="A125" s="125"/>
      <c r="B125" s="149"/>
      <c r="C125" s="214"/>
      <c r="D125" s="162"/>
      <c r="E125" s="215"/>
      <c r="F125" s="82"/>
      <c r="G125" s="81"/>
      <c r="H125" s="82"/>
      <c r="I125" s="81"/>
    </row>
    <row r="126" spans="1:11" s="119" customFormat="1">
      <c r="A126" s="163"/>
      <c r="B126" s="211"/>
      <c r="C126" s="212"/>
      <c r="D126" s="213"/>
      <c r="E126" s="221"/>
      <c r="F126" s="168"/>
      <c r="G126" s="169"/>
      <c r="H126" s="168"/>
      <c r="I126" s="169"/>
    </row>
    <row r="127" spans="1:11" s="119" customFormat="1" ht="15.5">
      <c r="A127" s="125"/>
      <c r="B127" s="136"/>
      <c r="C127" s="135"/>
      <c r="D127" s="121"/>
      <c r="E127" s="122"/>
      <c r="F127" s="82"/>
      <c r="G127" s="81"/>
      <c r="H127" s="82"/>
      <c r="I127" s="81"/>
    </row>
    <row r="128" spans="1:11" s="112" customFormat="1" ht="15.5">
      <c r="A128" s="120">
        <v>13</v>
      </c>
      <c r="B128" s="135" t="s">
        <v>135</v>
      </c>
      <c r="C128" s="135"/>
      <c r="D128" s="74">
        <v>6</v>
      </c>
      <c r="E128" s="74">
        <v>6</v>
      </c>
      <c r="F128" s="73">
        <v>6</v>
      </c>
      <c r="G128" s="72">
        <v>9</v>
      </c>
      <c r="H128" s="73">
        <v>6</v>
      </c>
      <c r="I128" s="72">
        <v>9</v>
      </c>
    </row>
    <row r="129" spans="1:9" s="112" customFormat="1" ht="15.5">
      <c r="A129" s="113"/>
      <c r="B129" s="135" t="s">
        <v>136</v>
      </c>
      <c r="C129" s="135"/>
      <c r="D129" s="121"/>
      <c r="E129" s="122"/>
      <c r="F129" s="82"/>
      <c r="G129" s="81"/>
      <c r="H129" s="82"/>
      <c r="I129" s="81"/>
    </row>
    <row r="130" spans="1:9" s="112" customFormat="1" ht="15.5">
      <c r="A130" s="113"/>
      <c r="B130" s="135" t="s">
        <v>137</v>
      </c>
      <c r="C130" s="135"/>
      <c r="D130" s="121"/>
      <c r="E130" s="122"/>
      <c r="F130" s="73"/>
      <c r="G130" s="72"/>
      <c r="H130" s="73"/>
      <c r="I130" s="72"/>
    </row>
    <row r="131" spans="1:9" s="112" customFormat="1" ht="15.5">
      <c r="A131" s="113"/>
      <c r="B131" s="136" t="s">
        <v>138</v>
      </c>
      <c r="C131" s="135"/>
      <c r="D131" s="121"/>
      <c r="E131" s="122"/>
      <c r="F131" s="73"/>
      <c r="G131" s="72"/>
      <c r="H131" s="73"/>
      <c r="I131" s="72"/>
    </row>
    <row r="132" spans="1:9" s="119" customFormat="1">
      <c r="A132" s="125"/>
      <c r="B132" s="149" t="s">
        <v>162</v>
      </c>
      <c r="C132" s="146"/>
      <c r="D132" s="162"/>
      <c r="E132" s="162"/>
      <c r="F132" s="82"/>
      <c r="G132" s="81"/>
      <c r="H132" s="82"/>
      <c r="I132" s="81"/>
    </row>
    <row r="133" spans="1:9" s="119" customFormat="1" ht="15.5">
      <c r="A133" s="125"/>
      <c r="B133" s="136"/>
      <c r="C133" s="135"/>
      <c r="D133" s="121"/>
      <c r="E133" s="122"/>
      <c r="F133" s="82"/>
      <c r="G133" s="81"/>
      <c r="H133" s="82"/>
      <c r="I133" s="81"/>
    </row>
    <row r="134" spans="1:9" s="119" customFormat="1" ht="15.5">
      <c r="A134" s="163"/>
      <c r="B134" s="164"/>
      <c r="C134" s="165"/>
      <c r="D134" s="166"/>
      <c r="E134" s="167"/>
      <c r="F134" s="168"/>
      <c r="G134" s="169"/>
      <c r="H134" s="168"/>
      <c r="I134" s="169"/>
    </row>
    <row r="135" spans="1:9" s="119" customFormat="1" ht="15.5">
      <c r="A135" s="125"/>
      <c r="B135" s="136"/>
      <c r="C135" s="135"/>
      <c r="D135" s="121"/>
      <c r="E135" s="122"/>
      <c r="F135" s="82"/>
      <c r="G135" s="81"/>
      <c r="H135" s="82"/>
      <c r="I135" s="81"/>
    </row>
    <row r="136" spans="1:9" s="112" customFormat="1">
      <c r="A136" s="120">
        <v>14</v>
      </c>
      <c r="B136" s="204" t="s">
        <v>107</v>
      </c>
      <c r="C136" s="198"/>
      <c r="D136" s="74">
        <v>4</v>
      </c>
      <c r="E136" s="74">
        <v>4</v>
      </c>
      <c r="F136" s="73">
        <v>6</v>
      </c>
      <c r="G136" s="72">
        <v>9</v>
      </c>
      <c r="H136" s="73">
        <v>6</v>
      </c>
      <c r="I136" s="72">
        <v>9</v>
      </c>
    </row>
    <row r="137" spans="1:9" s="112" customFormat="1">
      <c r="A137" s="120"/>
      <c r="B137" s="205" t="s">
        <v>105</v>
      </c>
      <c r="C137" s="145"/>
      <c r="D137" s="74"/>
      <c r="E137" s="74"/>
      <c r="F137" s="73"/>
      <c r="G137" s="72"/>
      <c r="H137" s="73"/>
      <c r="I137" s="72"/>
    </row>
    <row r="138" spans="1:9" s="180" customFormat="1">
      <c r="A138" s="120"/>
      <c r="B138" s="79" t="s">
        <v>108</v>
      </c>
      <c r="C138" s="177"/>
      <c r="D138" s="184"/>
      <c r="E138" s="185"/>
      <c r="F138" s="178"/>
      <c r="G138" s="179"/>
      <c r="H138" s="178"/>
      <c r="I138" s="179"/>
    </row>
    <row r="139" spans="1:9" s="119" customFormat="1">
      <c r="A139" s="125"/>
      <c r="B139" s="149" t="s">
        <v>162</v>
      </c>
      <c r="C139" s="146"/>
      <c r="D139" s="162"/>
      <c r="E139" s="162"/>
      <c r="F139" s="82"/>
      <c r="G139" s="81"/>
      <c r="H139" s="82"/>
      <c r="I139" s="81"/>
    </row>
    <row r="140" spans="1:9" s="119" customFormat="1">
      <c r="A140" s="125"/>
      <c r="B140" s="149"/>
      <c r="C140" s="146"/>
      <c r="D140" s="162"/>
      <c r="E140" s="215"/>
      <c r="F140" s="82"/>
      <c r="G140" s="81"/>
      <c r="H140" s="82"/>
      <c r="I140" s="81"/>
    </row>
    <row r="141" spans="1:9" s="112" customFormat="1">
      <c r="A141" s="120"/>
      <c r="B141" s="204" t="s">
        <v>139</v>
      </c>
      <c r="C141" s="198"/>
      <c r="D141" s="74">
        <v>6</v>
      </c>
      <c r="E141" s="74">
        <v>6</v>
      </c>
      <c r="F141" s="73"/>
      <c r="G141" s="72"/>
      <c r="H141" s="73"/>
      <c r="I141" s="72"/>
    </row>
    <row r="142" spans="1:9" s="112" customFormat="1">
      <c r="A142" s="120"/>
      <c r="B142" s="205" t="s">
        <v>140</v>
      </c>
      <c r="C142" s="145"/>
      <c r="D142" s="74"/>
      <c r="E142" s="74"/>
      <c r="F142" s="73"/>
      <c r="G142" s="72"/>
      <c r="H142" s="73"/>
      <c r="I142" s="72"/>
    </row>
    <row r="143" spans="1:9" s="180" customFormat="1">
      <c r="A143" s="120"/>
      <c r="B143" s="79" t="s">
        <v>141</v>
      </c>
      <c r="C143" s="177"/>
      <c r="D143" s="184"/>
      <c r="E143" s="185"/>
      <c r="F143" s="178"/>
      <c r="G143" s="179"/>
      <c r="H143" s="178"/>
      <c r="I143" s="179"/>
    </row>
    <row r="144" spans="1:9" s="119" customFormat="1">
      <c r="A144" s="125"/>
      <c r="B144" s="149" t="s">
        <v>162</v>
      </c>
      <c r="C144" s="146"/>
      <c r="D144" s="162"/>
      <c r="E144" s="162"/>
      <c r="F144" s="82"/>
      <c r="G144" s="81"/>
      <c r="H144" s="82"/>
      <c r="I144" s="81"/>
    </row>
    <row r="145" spans="1:9" s="119" customFormat="1">
      <c r="A145" s="125"/>
      <c r="B145" s="149"/>
      <c r="C145" s="214"/>
      <c r="D145" s="162"/>
      <c r="E145" s="162"/>
      <c r="F145" s="82"/>
      <c r="G145" s="81"/>
      <c r="H145" s="82"/>
      <c r="I145" s="81"/>
    </row>
    <row r="146" spans="1:9" s="119" customFormat="1">
      <c r="A146" s="163"/>
      <c r="B146" s="211"/>
      <c r="C146" s="222"/>
      <c r="D146" s="213"/>
      <c r="E146" s="221"/>
      <c r="F146" s="168"/>
      <c r="G146" s="169"/>
      <c r="H146" s="168"/>
      <c r="I146" s="169"/>
    </row>
    <row r="147" spans="1:9" s="119" customFormat="1">
      <c r="A147" s="125"/>
      <c r="B147" s="149"/>
      <c r="C147" s="146"/>
      <c r="D147" s="162"/>
      <c r="E147" s="215"/>
      <c r="F147" s="82"/>
      <c r="G147" s="81"/>
      <c r="H147" s="82"/>
      <c r="I147" s="81"/>
    </row>
    <row r="148" spans="1:9" s="119" customFormat="1">
      <c r="A148" s="120">
        <v>15</v>
      </c>
      <c r="B148" s="75" t="s">
        <v>104</v>
      </c>
      <c r="C148" s="134"/>
      <c r="D148" s="151">
        <v>10</v>
      </c>
      <c r="E148" s="80">
        <v>10</v>
      </c>
      <c r="F148" s="73">
        <v>7</v>
      </c>
      <c r="G148" s="72">
        <v>10</v>
      </c>
      <c r="H148" s="73">
        <v>7</v>
      </c>
      <c r="I148" s="72">
        <v>10</v>
      </c>
    </row>
    <row r="149" spans="1:9" s="119" customFormat="1">
      <c r="A149" s="125"/>
      <c r="B149" s="75" t="s">
        <v>105</v>
      </c>
      <c r="C149" s="134"/>
      <c r="D149" s="151"/>
      <c r="E149" s="80"/>
      <c r="F149" s="82"/>
      <c r="G149" s="81"/>
      <c r="H149" s="82"/>
      <c r="I149" s="81"/>
    </row>
    <row r="150" spans="1:9" s="119" customFormat="1">
      <c r="A150" s="125"/>
      <c r="B150" s="79" t="s">
        <v>106</v>
      </c>
      <c r="C150" s="134"/>
      <c r="D150" s="74"/>
      <c r="E150" s="74"/>
      <c r="F150" s="82"/>
      <c r="G150" s="81"/>
      <c r="H150" s="82"/>
      <c r="I150" s="81"/>
    </row>
    <row r="151" spans="1:9" s="119" customFormat="1">
      <c r="A151" s="125"/>
      <c r="B151" s="149" t="s">
        <v>162</v>
      </c>
      <c r="C151" s="146"/>
      <c r="D151" s="162"/>
      <c r="E151" s="162"/>
      <c r="F151" s="82"/>
      <c r="G151" s="81"/>
      <c r="H151" s="82"/>
      <c r="I151" s="81"/>
    </row>
    <row r="152" spans="1:9" s="119" customFormat="1">
      <c r="A152" s="125"/>
      <c r="B152" s="149"/>
      <c r="C152" s="146"/>
      <c r="D152" s="162"/>
      <c r="E152" s="215"/>
      <c r="F152" s="82"/>
      <c r="G152" s="81"/>
      <c r="H152" s="82"/>
      <c r="I152" s="81"/>
    </row>
    <row r="153" spans="1:9" s="119" customFormat="1">
      <c r="A153" s="163"/>
      <c r="B153" s="211"/>
      <c r="C153" s="222"/>
      <c r="D153" s="213"/>
      <c r="E153" s="221"/>
      <c r="F153" s="168"/>
      <c r="G153" s="169"/>
      <c r="H153" s="168"/>
      <c r="I153" s="169"/>
    </row>
    <row r="154" spans="1:9" s="119" customFormat="1">
      <c r="A154" s="125"/>
      <c r="B154" s="149"/>
      <c r="C154" s="146"/>
      <c r="D154" s="219"/>
      <c r="E154" s="215"/>
      <c r="F154" s="82"/>
      <c r="G154" s="81"/>
      <c r="H154" s="82"/>
      <c r="I154" s="81"/>
    </row>
    <row r="155" spans="1:9" s="119" customFormat="1">
      <c r="A155" s="120">
        <v>16</v>
      </c>
      <c r="B155" s="75" t="s">
        <v>104</v>
      </c>
      <c r="C155" s="134"/>
      <c r="D155" s="151">
        <v>4</v>
      </c>
      <c r="E155" s="80">
        <v>4</v>
      </c>
      <c r="F155" s="73">
        <v>3</v>
      </c>
      <c r="G155" s="72">
        <v>5</v>
      </c>
      <c r="H155" s="73">
        <v>3</v>
      </c>
      <c r="I155" s="72">
        <v>5</v>
      </c>
    </row>
    <row r="156" spans="1:9" s="119" customFormat="1">
      <c r="A156" s="125"/>
      <c r="B156" s="75" t="s">
        <v>105</v>
      </c>
      <c r="C156" s="134"/>
      <c r="D156" s="151"/>
      <c r="E156" s="80"/>
      <c r="F156" s="82"/>
      <c r="G156" s="81"/>
      <c r="H156" s="82"/>
      <c r="I156" s="81"/>
    </row>
    <row r="157" spans="1:9" s="119" customFormat="1">
      <c r="A157" s="125"/>
      <c r="B157" s="79" t="s">
        <v>106</v>
      </c>
      <c r="C157" s="134"/>
      <c r="D157" s="74"/>
      <c r="E157" s="74"/>
      <c r="F157" s="82"/>
      <c r="G157" s="81"/>
      <c r="H157" s="82"/>
      <c r="I157" s="81"/>
    </row>
    <row r="158" spans="1:9" s="119" customFormat="1">
      <c r="A158" s="125"/>
      <c r="B158" s="149" t="s">
        <v>162</v>
      </c>
      <c r="C158" s="146"/>
      <c r="D158" s="162"/>
      <c r="E158" s="162"/>
      <c r="F158" s="82"/>
      <c r="G158" s="81"/>
      <c r="H158" s="82"/>
      <c r="I158" s="81"/>
    </row>
    <row r="159" spans="1:9" s="119" customFormat="1">
      <c r="A159" s="125"/>
      <c r="B159" s="149"/>
      <c r="C159" s="146"/>
      <c r="D159" s="162"/>
      <c r="E159" s="215"/>
      <c r="F159" s="82"/>
      <c r="G159" s="81"/>
      <c r="H159" s="82"/>
      <c r="I159" s="81"/>
    </row>
    <row r="160" spans="1:9" s="119" customFormat="1">
      <c r="A160" s="125"/>
      <c r="B160" s="149"/>
      <c r="C160" s="146"/>
      <c r="D160" s="162"/>
      <c r="E160" s="215"/>
      <c r="F160" s="82"/>
      <c r="G160" s="81"/>
      <c r="H160" s="82"/>
      <c r="I160" s="81"/>
    </row>
    <row r="161" spans="1:9" s="119" customFormat="1">
      <c r="A161" s="120"/>
      <c r="B161" s="79" t="s">
        <v>129</v>
      </c>
      <c r="C161" s="134"/>
      <c r="D161" s="74">
        <v>18</v>
      </c>
      <c r="E161" s="80">
        <v>18</v>
      </c>
      <c r="F161" s="73"/>
      <c r="G161" s="72"/>
      <c r="H161" s="73"/>
      <c r="I161" s="72"/>
    </row>
    <row r="162" spans="1:9" s="119" customFormat="1">
      <c r="A162" s="113"/>
      <c r="B162" s="79" t="s">
        <v>130</v>
      </c>
      <c r="C162" s="134"/>
      <c r="D162" s="74"/>
      <c r="E162" s="80"/>
      <c r="F162" s="73"/>
      <c r="G162" s="72"/>
      <c r="H162" s="73"/>
      <c r="I162" s="72"/>
    </row>
    <row r="163" spans="1:9" s="112" customFormat="1">
      <c r="A163" s="113"/>
      <c r="B163" s="79" t="s">
        <v>131</v>
      </c>
      <c r="C163" s="134"/>
      <c r="D163" s="74"/>
      <c r="E163" s="80"/>
      <c r="F163" s="73"/>
      <c r="G163" s="72"/>
      <c r="H163" s="73"/>
      <c r="I163" s="72"/>
    </row>
    <row r="164" spans="1:9" s="119" customFormat="1">
      <c r="A164" s="125"/>
      <c r="B164" s="79" t="s">
        <v>132</v>
      </c>
      <c r="C164" s="134"/>
      <c r="D164" s="74"/>
      <c r="E164" s="80"/>
      <c r="F164" s="82"/>
      <c r="G164" s="81"/>
      <c r="H164" s="82"/>
      <c r="I164" s="81"/>
    </row>
    <row r="165" spans="1:9" s="112" customFormat="1">
      <c r="A165" s="120"/>
      <c r="B165" s="79" t="s">
        <v>133</v>
      </c>
      <c r="C165" s="134"/>
      <c r="D165" s="74"/>
      <c r="E165" s="80"/>
      <c r="F165" s="73"/>
      <c r="G165" s="72"/>
      <c r="H165" s="73"/>
      <c r="I165" s="72"/>
    </row>
    <row r="166" spans="1:9" s="112" customFormat="1">
      <c r="A166" s="120"/>
      <c r="B166" s="176" t="s">
        <v>134</v>
      </c>
      <c r="C166" s="134"/>
      <c r="D166" s="74"/>
      <c r="E166" s="80"/>
      <c r="F166" s="73"/>
      <c r="G166" s="72"/>
      <c r="H166" s="73"/>
      <c r="I166" s="72"/>
    </row>
    <row r="167" spans="1:9" s="119" customFormat="1">
      <c r="A167" s="125"/>
      <c r="B167" s="149" t="s">
        <v>162</v>
      </c>
      <c r="C167" s="146"/>
      <c r="D167" s="162"/>
      <c r="E167" s="162"/>
      <c r="F167" s="82"/>
      <c r="G167" s="81"/>
      <c r="H167" s="82"/>
      <c r="I167" s="81"/>
    </row>
    <row r="168" spans="1:9" s="119" customFormat="1">
      <c r="A168" s="125"/>
      <c r="B168" s="149"/>
      <c r="C168" s="214"/>
      <c r="D168" s="162"/>
      <c r="E168" s="162"/>
      <c r="F168" s="82"/>
      <c r="G168" s="81"/>
      <c r="H168" s="82"/>
      <c r="I168" s="81"/>
    </row>
    <row r="169" spans="1:9" s="119" customFormat="1" ht="15.5">
      <c r="A169" s="125"/>
      <c r="B169" s="136"/>
      <c r="C169" s="135"/>
      <c r="D169" s="121"/>
      <c r="E169" s="122"/>
      <c r="F169" s="82"/>
      <c r="G169" s="81"/>
      <c r="H169" s="82"/>
      <c r="I169" s="81"/>
    </row>
    <row r="170" spans="1:9" s="119" customFormat="1" ht="15.5" thickBot="1">
      <c r="A170" s="137"/>
      <c r="B170" s="140"/>
      <c r="C170" s="140"/>
      <c r="D170" s="85"/>
      <c r="E170" s="85"/>
      <c r="F170" s="138"/>
      <c r="G170" s="139"/>
      <c r="H170" s="138"/>
      <c r="I170" s="139"/>
    </row>
    <row r="171" spans="1:9" s="131" customFormat="1" ht="23.25" customHeight="1" thickTop="1">
      <c r="A171" s="127"/>
      <c r="B171" s="298" t="s">
        <v>102</v>
      </c>
      <c r="C171" s="299"/>
      <c r="D171" s="128"/>
      <c r="E171" s="129">
        <f>SUM(E16:E169)</f>
        <v>126</v>
      </c>
      <c r="F171" s="130"/>
      <c r="G171" s="130"/>
      <c r="H171" s="130">
        <f t="shared" ref="H171:I171" si="0">SUM(H16:H169)</f>
        <v>155</v>
      </c>
      <c r="I171" s="130">
        <f t="shared" si="0"/>
        <v>200</v>
      </c>
    </row>
    <row r="172" spans="1:9" ht="15.75" customHeight="1">
      <c r="A172" s="132"/>
    </row>
    <row r="173" spans="1:9">
      <c r="A173" s="96" t="s">
        <v>258</v>
      </c>
    </row>
    <row r="174" spans="1:9" ht="15.75" customHeight="1">
      <c r="A174" s="96"/>
    </row>
    <row r="175" spans="1:9" ht="15.75" customHeight="1">
      <c r="A175" s="93" t="s">
        <v>259</v>
      </c>
    </row>
    <row r="176" spans="1:9" ht="15.75" customHeight="1">
      <c r="A176" s="93" t="s">
        <v>260</v>
      </c>
    </row>
    <row r="177" spans="1:6" ht="15.75" customHeight="1">
      <c r="A177" s="93" t="s">
        <v>261</v>
      </c>
      <c r="F177" s="216" t="s">
        <v>236</v>
      </c>
    </row>
    <row r="178" spans="1:6">
      <c r="A178" s="93" t="s">
        <v>262</v>
      </c>
    </row>
    <row r="179" spans="1:6">
      <c r="A179" s="93" t="s">
        <v>263</v>
      </c>
    </row>
    <row r="180" spans="1:6">
      <c r="A180" s="93" t="s">
        <v>264</v>
      </c>
    </row>
    <row r="181" spans="1:6">
      <c r="A181" s="93" t="s">
        <v>265</v>
      </c>
    </row>
    <row r="182" spans="1:6">
      <c r="A182" s="93" t="s">
        <v>266</v>
      </c>
    </row>
    <row r="183" spans="1:6">
      <c r="A183" s="93" t="s">
        <v>267</v>
      </c>
    </row>
  </sheetData>
  <mergeCells count="17">
    <mergeCell ref="B10:C10"/>
    <mergeCell ref="F12:G12"/>
    <mergeCell ref="B15:C15"/>
    <mergeCell ref="B171:C171"/>
    <mergeCell ref="A7:B7"/>
    <mergeCell ref="C7:E7"/>
    <mergeCell ref="F7:I7"/>
    <mergeCell ref="A8:B8"/>
    <mergeCell ref="C8:E8"/>
    <mergeCell ref="F8:I8"/>
    <mergeCell ref="A4:I4"/>
    <mergeCell ref="A5:B5"/>
    <mergeCell ref="C5:E5"/>
    <mergeCell ref="F5:I5"/>
    <mergeCell ref="A6:B6"/>
    <mergeCell ref="C6:E6"/>
    <mergeCell ref="F6:I6"/>
  </mergeCells>
  <printOptions horizontalCentered="1"/>
  <pageMargins left="0.25" right="0.25" top="0.75" bottom="0.75" header="0.3" footer="0.3"/>
  <pageSetup paperSize="9" scale="87" fitToHeight="0" orientation="portrait" r:id="rId1"/>
  <headerFooter alignWithMargins="0">
    <oddFooter>&amp;C&amp;P/&amp;N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5473" r:id="rId4">
          <objectPr defaultSize="0" autoPict="0" r:id="rId5">
            <anchor moveWithCells="1">
              <from>
                <xdr:col>0</xdr:col>
                <xdr:colOff>323850</xdr:colOff>
                <xdr:row>1</xdr:row>
                <xdr:rowOff>88900</xdr:rowOff>
              </from>
              <to>
                <xdr:col>1</xdr:col>
                <xdr:colOff>800100</xdr:colOff>
                <xdr:row>3</xdr:row>
                <xdr:rowOff>247650</xdr:rowOff>
              </to>
            </anchor>
          </objectPr>
        </oleObject>
      </mc:Choice>
      <mc:Fallback>
        <oleObject progId="Word.Picture.8" shapeId="1054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A0D7-B086-4B18-B8E2-BB1B2AFC333D}">
  <dimension ref="B1:P31"/>
  <sheetViews>
    <sheetView showGridLines="0" view="pageBreakPreview" zoomScale="61" zoomScaleNormal="85" zoomScaleSheetLayoutView="80" workbookViewId="0">
      <selection activeCell="B4" sqref="B4"/>
    </sheetView>
  </sheetViews>
  <sheetFormatPr defaultColWidth="9.1796875" defaultRowHeight="15"/>
  <cols>
    <col min="1" max="16384" width="9.1796875" style="226"/>
  </cols>
  <sheetData>
    <row r="1" spans="2:16" ht="16">
      <c r="B1" s="224" t="s">
        <v>268</v>
      </c>
      <c r="C1" s="224"/>
      <c r="D1" s="224"/>
      <c r="E1" s="224"/>
      <c r="F1" s="224"/>
      <c r="G1" s="224"/>
      <c r="H1" s="224"/>
      <c r="I1" s="225"/>
      <c r="J1" s="225"/>
      <c r="K1" s="225"/>
      <c r="L1" s="225"/>
      <c r="M1" s="225"/>
    </row>
    <row r="2" spans="2:16" ht="16.5" thickBot="1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2:16" ht="14.25" customHeight="1" thickTop="1">
      <c r="B3" s="227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9"/>
      <c r="O3" s="229"/>
      <c r="P3" s="230"/>
    </row>
    <row r="4" spans="2:16" ht="29.25" customHeight="1">
      <c r="B4" s="231" t="s">
        <v>272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P4" s="232"/>
    </row>
    <row r="5" spans="2:16" ht="72" customHeight="1">
      <c r="B5" s="305" t="s">
        <v>271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7"/>
    </row>
    <row r="6" spans="2:16" ht="16">
      <c r="B6" s="233" t="s">
        <v>270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P6" s="232"/>
    </row>
    <row r="7" spans="2:16" ht="16">
      <c r="B7" s="233" t="s">
        <v>269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P7" s="232"/>
    </row>
    <row r="8" spans="2:16" ht="16">
      <c r="B8" s="233" t="s">
        <v>273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P8" s="232"/>
    </row>
    <row r="9" spans="2:16" ht="16">
      <c r="B9" s="233" t="s">
        <v>274</v>
      </c>
      <c r="P9" s="232"/>
    </row>
    <row r="10" spans="2:16">
      <c r="B10" s="234"/>
      <c r="P10" s="232"/>
    </row>
    <row r="11" spans="2:16">
      <c r="B11" s="234"/>
      <c r="P11" s="232"/>
    </row>
    <row r="12" spans="2:16">
      <c r="B12" s="234"/>
      <c r="P12" s="232"/>
    </row>
    <row r="13" spans="2:16">
      <c r="B13" s="234"/>
      <c r="P13" s="232"/>
    </row>
    <row r="14" spans="2:16">
      <c r="B14" s="234"/>
      <c r="P14" s="232"/>
    </row>
    <row r="15" spans="2:16">
      <c r="B15" s="234"/>
      <c r="P15" s="232"/>
    </row>
    <row r="16" spans="2:16">
      <c r="B16" s="234"/>
      <c r="P16" s="232"/>
    </row>
    <row r="17" spans="2:16">
      <c r="B17" s="234"/>
      <c r="P17" s="232"/>
    </row>
    <row r="18" spans="2:16">
      <c r="B18" s="234"/>
      <c r="P18" s="232"/>
    </row>
    <row r="19" spans="2:16">
      <c r="B19" s="234"/>
      <c r="P19" s="232"/>
    </row>
    <row r="20" spans="2:16">
      <c r="B20" s="234"/>
      <c r="P20" s="232"/>
    </row>
    <row r="21" spans="2:16">
      <c r="B21" s="234"/>
      <c r="P21" s="232"/>
    </row>
    <row r="22" spans="2:16">
      <c r="B22" s="234"/>
      <c r="P22" s="232"/>
    </row>
    <row r="23" spans="2:16">
      <c r="B23" s="234"/>
      <c r="P23" s="232"/>
    </row>
    <row r="24" spans="2:16">
      <c r="B24" s="234"/>
      <c r="P24" s="232"/>
    </row>
    <row r="25" spans="2:16">
      <c r="B25" s="234"/>
      <c r="P25" s="232"/>
    </row>
    <row r="26" spans="2:16">
      <c r="B26" s="234"/>
      <c r="P26" s="232"/>
    </row>
    <row r="27" spans="2:16">
      <c r="B27" s="234"/>
      <c r="P27" s="232"/>
    </row>
    <row r="28" spans="2:16">
      <c r="B28" s="234"/>
      <c r="P28" s="232"/>
    </row>
    <row r="29" spans="2:16">
      <c r="B29" s="234"/>
      <c r="P29" s="232"/>
    </row>
    <row r="30" spans="2:16" ht="15.5" thickBot="1">
      <c r="B30" s="235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7"/>
    </row>
    <row r="31" spans="2:16" ht="15.5" thickTop="1"/>
  </sheetData>
  <mergeCells count="1">
    <mergeCell ref="B5:P5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31" max="15" man="1"/>
  </rowBreaks>
  <colBreaks count="1" manualBreakCount="1">
    <brk id="24" max="7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70A6-DBFB-4226-8AF7-B3CDAFF85389}">
  <sheetPr>
    <tabColor rgb="FFFFFF00"/>
    <pageSetUpPr fitToPage="1"/>
  </sheetPr>
  <dimension ref="A1:K282"/>
  <sheetViews>
    <sheetView view="pageBreakPreview" topLeftCell="A86" zoomScale="70" zoomScaleNormal="85" zoomScaleSheetLayoutView="70" workbookViewId="0">
      <selection activeCell="C55" sqref="C55"/>
    </sheetView>
  </sheetViews>
  <sheetFormatPr defaultColWidth="9" defaultRowHeight="15"/>
  <cols>
    <col min="1" max="1" width="11.6328125" style="93" customWidth="1"/>
    <col min="2" max="2" width="19.90625" style="96" customWidth="1"/>
    <col min="3" max="3" width="24.453125" style="96" customWidth="1"/>
    <col min="4" max="4" width="6.08984375" style="96" customWidth="1"/>
    <col min="5" max="5" width="6.90625" style="96" customWidth="1"/>
    <col min="6" max="6" width="10.36328125" style="96" customWidth="1"/>
    <col min="7" max="7" width="10" style="96" customWidth="1"/>
    <col min="8" max="8" width="11.90625" style="96" customWidth="1"/>
    <col min="9" max="9" width="12.26953125" style="96" customWidth="1"/>
    <col min="10" max="10" width="9" style="96" customWidth="1"/>
    <col min="11" max="16384" width="9" style="96"/>
  </cols>
  <sheetData>
    <row r="1" spans="1:9" s="86" customFormat="1" ht="17.5">
      <c r="C1" s="87" t="s">
        <v>79</v>
      </c>
      <c r="G1" s="88"/>
    </row>
    <row r="2" spans="1:9" s="89" customFormat="1" ht="15" customHeight="1">
      <c r="C2" s="90" t="s">
        <v>80</v>
      </c>
      <c r="E2" s="91"/>
      <c r="F2" s="92"/>
      <c r="G2" s="92"/>
      <c r="H2" s="92"/>
    </row>
    <row r="3" spans="1:9" ht="14.15" customHeight="1">
      <c r="B3" s="94"/>
      <c r="C3" s="94"/>
      <c r="D3" s="95"/>
      <c r="E3" s="95"/>
    </row>
    <row r="4" spans="1:9" s="97" customFormat="1" ht="48.65" customHeight="1">
      <c r="A4" s="283" t="s">
        <v>78</v>
      </c>
      <c r="B4" s="283"/>
      <c r="C4" s="283"/>
      <c r="D4" s="283"/>
      <c r="E4" s="283"/>
      <c r="F4" s="283"/>
      <c r="G4" s="283"/>
      <c r="H4" s="283"/>
      <c r="I4" s="283"/>
    </row>
    <row r="5" spans="1:9" s="98" customFormat="1" ht="15.5">
      <c r="A5" s="284" t="s">
        <v>81</v>
      </c>
      <c r="B5" s="285"/>
      <c r="C5" s="286" t="s">
        <v>82</v>
      </c>
      <c r="D5" s="287"/>
      <c r="E5" s="288"/>
      <c r="F5" s="284" t="s">
        <v>83</v>
      </c>
      <c r="G5" s="284"/>
      <c r="H5" s="284"/>
      <c r="I5" s="284"/>
    </row>
    <row r="6" spans="1:9" s="99" customFormat="1" ht="60" customHeight="1">
      <c r="A6" s="289" t="s">
        <v>156</v>
      </c>
      <c r="B6" s="289"/>
      <c r="C6" s="290" t="s">
        <v>157</v>
      </c>
      <c r="D6" s="291"/>
      <c r="E6" s="292"/>
      <c r="F6" s="293" t="s">
        <v>158</v>
      </c>
      <c r="G6" s="293"/>
      <c r="H6" s="293"/>
      <c r="I6" s="293"/>
    </row>
    <row r="7" spans="1:9" s="98" customFormat="1" ht="15.5">
      <c r="A7" s="286" t="s">
        <v>84</v>
      </c>
      <c r="B7" s="288"/>
      <c r="C7" s="286" t="s">
        <v>85</v>
      </c>
      <c r="D7" s="287"/>
      <c r="E7" s="288"/>
      <c r="F7" s="284" t="s">
        <v>86</v>
      </c>
      <c r="G7" s="284"/>
      <c r="H7" s="284"/>
      <c r="I7" s="284"/>
    </row>
    <row r="8" spans="1:9" s="99" customFormat="1" ht="24" customHeight="1">
      <c r="A8" s="300" t="s">
        <v>87</v>
      </c>
      <c r="B8" s="300"/>
      <c r="C8" s="301" t="s">
        <v>88</v>
      </c>
      <c r="D8" s="302"/>
      <c r="E8" s="303"/>
      <c r="F8" s="304" t="s">
        <v>89</v>
      </c>
      <c r="G8" s="304"/>
      <c r="H8" s="304"/>
      <c r="I8" s="304"/>
    </row>
    <row r="9" spans="1:9" s="100" customFormat="1" ht="15.5">
      <c r="A9" s="93"/>
      <c r="D9" s="101"/>
      <c r="E9" s="101"/>
      <c r="F9" s="100" t="s">
        <v>73</v>
      </c>
    </row>
    <row r="10" spans="1:9" s="97" customFormat="1" ht="15.5">
      <c r="A10" s="102" t="s">
        <v>90</v>
      </c>
      <c r="B10" s="294" t="s">
        <v>91</v>
      </c>
      <c r="C10" s="295"/>
      <c r="F10" s="100" t="s">
        <v>72</v>
      </c>
      <c r="G10" s="100"/>
      <c r="H10" s="100"/>
    </row>
    <row r="11" spans="1:9" s="97" customFormat="1" ht="15.5">
      <c r="A11" s="93"/>
      <c r="B11" s="104" t="s">
        <v>74</v>
      </c>
      <c r="C11" s="105"/>
      <c r="F11" s="104" t="s">
        <v>92</v>
      </c>
      <c r="G11" s="100"/>
      <c r="H11" s="100"/>
    </row>
    <row r="12" spans="1:9" s="97" customFormat="1" ht="15.5">
      <c r="A12" s="93"/>
      <c r="B12" s="104" t="s">
        <v>75</v>
      </c>
      <c r="C12" s="105"/>
      <c r="F12" s="294" t="s">
        <v>93</v>
      </c>
      <c r="G12" s="295"/>
      <c r="H12" s="106"/>
    </row>
    <row r="13" spans="1:9" s="97" customFormat="1" ht="15.5">
      <c r="A13" s="93"/>
      <c r="B13" s="104" t="s">
        <v>76</v>
      </c>
      <c r="C13" s="105"/>
      <c r="F13" s="107" t="s">
        <v>159</v>
      </c>
      <c r="G13" s="107"/>
      <c r="H13" s="107"/>
      <c r="I13" s="107"/>
    </row>
    <row r="14" spans="1:9" s="97" customFormat="1" ht="16.899999999999999" customHeight="1">
      <c r="A14" s="93"/>
      <c r="B14" s="108" t="s">
        <v>94</v>
      </c>
      <c r="D14" s="109"/>
      <c r="E14" s="109"/>
      <c r="F14" s="103" t="s">
        <v>71</v>
      </c>
      <c r="G14" s="103"/>
      <c r="H14" s="100"/>
    </row>
    <row r="15" spans="1:9" s="112" customFormat="1" ht="25.15" customHeight="1">
      <c r="A15" s="110" t="s">
        <v>95</v>
      </c>
      <c r="B15" s="296" t="s">
        <v>96</v>
      </c>
      <c r="C15" s="297"/>
      <c r="D15" s="111" t="s">
        <v>97</v>
      </c>
      <c r="E15" s="111" t="s">
        <v>70</v>
      </c>
      <c r="F15" s="111" t="s">
        <v>98</v>
      </c>
      <c r="G15" s="111" t="s">
        <v>99</v>
      </c>
      <c r="H15" s="111" t="s">
        <v>100</v>
      </c>
      <c r="I15" s="111" t="s">
        <v>101</v>
      </c>
    </row>
    <row r="16" spans="1:9" s="119" customFormat="1" ht="15" customHeight="1">
      <c r="A16" s="113"/>
      <c r="B16" s="114" t="s">
        <v>160</v>
      </c>
      <c r="C16" s="115"/>
      <c r="D16" s="116"/>
      <c r="E16" s="117"/>
      <c r="F16" s="118"/>
      <c r="G16" s="118"/>
      <c r="H16" s="118"/>
      <c r="I16" s="118"/>
    </row>
    <row r="17" spans="1:9" s="112" customFormat="1" ht="15" customHeight="1">
      <c r="A17" s="120" t="s">
        <v>161</v>
      </c>
      <c r="B17" s="141" t="s">
        <v>113</v>
      </c>
      <c r="C17" s="142"/>
      <c r="D17" s="121">
        <v>1</v>
      </c>
      <c r="E17" s="122">
        <v>5</v>
      </c>
      <c r="F17" s="143">
        <v>13</v>
      </c>
      <c r="G17" s="143">
        <v>16</v>
      </c>
      <c r="H17" s="143">
        <f>F17*E17</f>
        <v>65</v>
      </c>
      <c r="I17" s="143">
        <f>G17*E17</f>
        <v>80</v>
      </c>
    </row>
    <row r="18" spans="1:9" s="112" customFormat="1">
      <c r="A18" s="113"/>
      <c r="B18" s="144" t="s">
        <v>114</v>
      </c>
      <c r="C18" s="145"/>
      <c r="D18" s="74"/>
      <c r="E18" s="74"/>
      <c r="F18" s="73"/>
      <c r="G18" s="72"/>
      <c r="H18" s="73"/>
      <c r="I18" s="72"/>
    </row>
    <row r="19" spans="1:9" s="123" customFormat="1">
      <c r="A19" s="126"/>
      <c r="B19" s="75" t="s">
        <v>115</v>
      </c>
      <c r="C19" s="146"/>
      <c r="D19" s="74"/>
      <c r="E19" s="74"/>
      <c r="F19" s="147"/>
      <c r="G19" s="148"/>
      <c r="H19" s="147"/>
      <c r="I19" s="148"/>
    </row>
    <row r="20" spans="1:9" s="112" customFormat="1">
      <c r="A20" s="126"/>
      <c r="B20" s="75" t="s">
        <v>116</v>
      </c>
      <c r="C20" s="145"/>
      <c r="D20" s="74"/>
      <c r="E20" s="74"/>
      <c r="F20" s="73"/>
      <c r="G20" s="72"/>
      <c r="H20" s="73"/>
      <c r="I20" s="72"/>
    </row>
    <row r="21" spans="1:9" s="112" customFormat="1">
      <c r="A21" s="113"/>
      <c r="B21" s="75" t="s">
        <v>117</v>
      </c>
      <c r="C21" s="145"/>
      <c r="D21" s="74"/>
      <c r="E21" s="74"/>
      <c r="F21" s="73"/>
      <c r="G21" s="72"/>
      <c r="H21" s="73"/>
      <c r="I21" s="72"/>
    </row>
    <row r="22" spans="1:9" s="112" customFormat="1">
      <c r="A22" s="113"/>
      <c r="B22" s="75" t="s">
        <v>118</v>
      </c>
      <c r="C22" s="145"/>
      <c r="D22" s="74"/>
      <c r="E22" s="74"/>
      <c r="F22" s="73"/>
      <c r="G22" s="72"/>
      <c r="H22" s="73"/>
      <c r="I22" s="72"/>
    </row>
    <row r="23" spans="1:9" s="112" customFormat="1">
      <c r="A23" s="113"/>
      <c r="B23" s="149" t="s">
        <v>162</v>
      </c>
      <c r="C23" s="145"/>
      <c r="D23" s="74"/>
      <c r="E23" s="74"/>
      <c r="F23" s="73"/>
      <c r="G23" s="72"/>
      <c r="H23" s="73"/>
      <c r="I23" s="72"/>
    </row>
    <row r="24" spans="1:9" s="112" customFormat="1">
      <c r="A24" s="113"/>
      <c r="B24" s="149" t="s">
        <v>163</v>
      </c>
      <c r="C24" s="145"/>
      <c r="D24" s="74"/>
      <c r="E24" s="74"/>
      <c r="F24" s="73"/>
      <c r="G24" s="72"/>
      <c r="H24" s="73"/>
      <c r="I24" s="72"/>
    </row>
    <row r="25" spans="1:9" s="112" customFormat="1">
      <c r="A25" s="113"/>
      <c r="B25" s="149" t="s">
        <v>164</v>
      </c>
      <c r="C25" s="145"/>
      <c r="D25" s="74"/>
      <c r="E25" s="74"/>
      <c r="F25" s="73"/>
      <c r="G25" s="72"/>
      <c r="H25" s="73"/>
      <c r="I25" s="72"/>
    </row>
    <row r="26" spans="1:9" s="112" customFormat="1">
      <c r="A26" s="113"/>
      <c r="B26" s="149" t="s">
        <v>165</v>
      </c>
      <c r="C26" s="145"/>
      <c r="D26" s="74"/>
      <c r="E26" s="74"/>
      <c r="F26" s="73"/>
      <c r="G26" s="72"/>
      <c r="H26" s="73"/>
      <c r="I26" s="72"/>
    </row>
    <row r="27" spans="1:9" s="112" customFormat="1">
      <c r="A27" s="113"/>
      <c r="B27" s="149" t="s">
        <v>166</v>
      </c>
      <c r="C27" s="145"/>
      <c r="D27" s="74"/>
      <c r="E27" s="74"/>
      <c r="F27" s="73"/>
      <c r="G27" s="72"/>
      <c r="H27" s="73"/>
      <c r="I27" s="72"/>
    </row>
    <row r="28" spans="1:9" s="112" customFormat="1">
      <c r="A28" s="113"/>
      <c r="B28" s="149" t="s">
        <v>167</v>
      </c>
      <c r="C28" s="145"/>
      <c r="D28" s="74"/>
      <c r="E28" s="74"/>
      <c r="F28" s="73"/>
      <c r="G28" s="72"/>
      <c r="H28" s="73"/>
      <c r="I28" s="72"/>
    </row>
    <row r="29" spans="1:9" s="112" customFormat="1">
      <c r="A29" s="113"/>
      <c r="B29" s="149"/>
      <c r="C29" s="145"/>
      <c r="D29" s="74"/>
      <c r="E29" s="74"/>
      <c r="F29" s="73"/>
      <c r="G29" s="72"/>
      <c r="H29" s="73"/>
      <c r="I29" s="72"/>
    </row>
    <row r="30" spans="1:9" s="112" customFormat="1">
      <c r="A30" s="113"/>
      <c r="B30" s="79" t="s">
        <v>119</v>
      </c>
      <c r="C30" s="145"/>
      <c r="D30" s="74">
        <v>1</v>
      </c>
      <c r="E30" s="74">
        <v>5</v>
      </c>
      <c r="F30" s="73"/>
      <c r="G30" s="72"/>
      <c r="H30" s="73"/>
      <c r="I30" s="72"/>
    </row>
    <row r="31" spans="1:9" s="112" customFormat="1">
      <c r="A31" s="113"/>
      <c r="B31" s="79" t="s">
        <v>120</v>
      </c>
      <c r="C31" s="145"/>
      <c r="D31" s="74"/>
      <c r="E31" s="74"/>
      <c r="F31" s="73"/>
      <c r="G31" s="72"/>
      <c r="H31" s="73"/>
      <c r="I31" s="72"/>
    </row>
    <row r="32" spans="1:9" s="112" customFormat="1">
      <c r="A32" s="113"/>
      <c r="B32" s="79" t="s">
        <v>121</v>
      </c>
      <c r="C32" s="145"/>
      <c r="D32" s="74"/>
      <c r="E32" s="74"/>
      <c r="F32" s="73"/>
      <c r="G32" s="72"/>
      <c r="H32" s="73"/>
      <c r="I32" s="72"/>
    </row>
    <row r="33" spans="1:9" s="119" customFormat="1" ht="15.5">
      <c r="A33" s="125"/>
      <c r="B33" s="136" t="s">
        <v>168</v>
      </c>
      <c r="C33" s="135"/>
      <c r="D33" s="121"/>
      <c r="E33" s="122"/>
      <c r="F33" s="82"/>
      <c r="G33" s="81"/>
      <c r="H33" s="82"/>
      <c r="I33" s="81"/>
    </row>
    <row r="34" spans="1:9" s="119" customFormat="1">
      <c r="A34" s="125"/>
      <c r="B34" s="149"/>
      <c r="C34" s="146"/>
      <c r="D34" s="74"/>
      <c r="E34" s="74"/>
      <c r="F34" s="82"/>
      <c r="G34" s="81"/>
      <c r="H34" s="82"/>
      <c r="I34" s="81"/>
    </row>
    <row r="35" spans="1:9" s="112" customFormat="1">
      <c r="A35" s="113"/>
      <c r="B35" s="150" t="s">
        <v>122</v>
      </c>
      <c r="C35" s="145"/>
      <c r="D35" s="74">
        <v>1</v>
      </c>
      <c r="E35" s="74">
        <v>5</v>
      </c>
      <c r="F35" s="73"/>
      <c r="G35" s="72"/>
      <c r="H35" s="73"/>
      <c r="I35" s="72"/>
    </row>
    <row r="36" spans="1:9" s="112" customFormat="1">
      <c r="A36" s="113"/>
      <c r="B36" s="150" t="s">
        <v>123</v>
      </c>
      <c r="C36" s="145"/>
      <c r="D36" s="74"/>
      <c r="E36" s="74"/>
      <c r="F36" s="73"/>
      <c r="G36" s="72"/>
      <c r="H36" s="73"/>
      <c r="I36" s="72"/>
    </row>
    <row r="37" spans="1:9" s="112" customFormat="1">
      <c r="A37" s="124"/>
      <c r="B37" s="150" t="s">
        <v>124</v>
      </c>
      <c r="C37" s="78"/>
      <c r="D37" s="74"/>
      <c r="E37" s="74"/>
      <c r="F37" s="77"/>
      <c r="G37" s="76"/>
      <c r="H37" s="77"/>
      <c r="I37" s="76"/>
    </row>
    <row r="38" spans="1:9" s="119" customFormat="1" ht="15.5">
      <c r="A38" s="125"/>
      <c r="B38" s="136" t="s">
        <v>169</v>
      </c>
      <c r="C38" s="135"/>
      <c r="D38" s="121"/>
      <c r="E38" s="122"/>
      <c r="F38" s="82"/>
      <c r="G38" s="81"/>
      <c r="H38" s="82"/>
      <c r="I38" s="81"/>
    </row>
    <row r="39" spans="1:9" s="119" customFormat="1">
      <c r="A39" s="125"/>
      <c r="B39" s="149"/>
      <c r="C39" s="146"/>
      <c r="D39" s="74"/>
      <c r="E39" s="74"/>
      <c r="F39" s="82"/>
      <c r="G39" s="81"/>
      <c r="H39" s="82"/>
      <c r="I39" s="81"/>
    </row>
    <row r="40" spans="1:9" s="112" customFormat="1">
      <c r="A40" s="113"/>
      <c r="B40" s="150" t="s">
        <v>125</v>
      </c>
      <c r="C40" s="78"/>
      <c r="D40" s="74">
        <v>2</v>
      </c>
      <c r="E40" s="151">
        <v>10</v>
      </c>
      <c r="F40" s="73"/>
      <c r="G40" s="72"/>
      <c r="H40" s="73"/>
      <c r="I40" s="72"/>
    </row>
    <row r="41" spans="1:9" s="112" customFormat="1">
      <c r="A41" s="113"/>
      <c r="B41" s="150" t="s">
        <v>123</v>
      </c>
      <c r="C41" s="78"/>
      <c r="D41" s="74"/>
      <c r="E41" s="151"/>
      <c r="F41" s="73"/>
      <c r="G41" s="72"/>
      <c r="H41" s="73"/>
      <c r="I41" s="72"/>
    </row>
    <row r="42" spans="1:9" s="112" customFormat="1">
      <c r="A42" s="113"/>
      <c r="B42" s="150" t="s">
        <v>126</v>
      </c>
      <c r="C42" s="78"/>
      <c r="D42" s="74"/>
      <c r="E42" s="151"/>
      <c r="F42" s="73"/>
      <c r="G42" s="72"/>
      <c r="H42" s="73"/>
      <c r="I42" s="72"/>
    </row>
    <row r="43" spans="1:9" s="119" customFormat="1" ht="15.5">
      <c r="A43" s="125"/>
      <c r="B43" s="136" t="s">
        <v>170</v>
      </c>
      <c r="C43" s="135"/>
      <c r="D43" s="121"/>
      <c r="E43" s="122"/>
      <c r="F43" s="82"/>
      <c r="G43" s="81"/>
      <c r="H43" s="82"/>
      <c r="I43" s="81"/>
    </row>
    <row r="44" spans="1:9" s="119" customFormat="1">
      <c r="A44" s="125"/>
      <c r="B44" s="149"/>
      <c r="C44" s="146"/>
      <c r="D44" s="74"/>
      <c r="E44" s="74"/>
      <c r="F44" s="82"/>
      <c r="G44" s="81"/>
      <c r="H44" s="82"/>
      <c r="I44" s="81"/>
    </row>
    <row r="45" spans="1:9" s="112" customFormat="1">
      <c r="A45" s="124"/>
      <c r="B45" s="150" t="s">
        <v>127</v>
      </c>
      <c r="C45" s="78"/>
      <c r="D45" s="74">
        <v>2</v>
      </c>
      <c r="E45" s="74">
        <v>10</v>
      </c>
      <c r="F45" s="77"/>
      <c r="G45" s="76"/>
      <c r="H45" s="77"/>
      <c r="I45" s="76"/>
    </row>
    <row r="46" spans="1:9" s="112" customFormat="1">
      <c r="A46" s="124"/>
      <c r="B46" s="150" t="s">
        <v>123</v>
      </c>
      <c r="C46" s="78"/>
      <c r="D46" s="151"/>
      <c r="E46" s="80"/>
      <c r="F46" s="77"/>
      <c r="G46" s="76"/>
      <c r="H46" s="77"/>
      <c r="I46" s="76"/>
    </row>
    <row r="47" spans="1:9" s="112" customFormat="1">
      <c r="A47" s="124"/>
      <c r="B47" s="150" t="s">
        <v>128</v>
      </c>
      <c r="C47" s="78"/>
      <c r="D47" s="151"/>
      <c r="E47" s="80"/>
      <c r="F47" s="77"/>
      <c r="G47" s="76"/>
      <c r="H47" s="77"/>
      <c r="I47" s="76"/>
    </row>
    <row r="48" spans="1:9" s="119" customFormat="1" ht="15.5">
      <c r="A48" s="125"/>
      <c r="B48" s="136" t="s">
        <v>171</v>
      </c>
      <c r="C48" s="135"/>
      <c r="D48" s="121"/>
      <c r="E48" s="122"/>
      <c r="F48" s="82"/>
      <c r="G48" s="81"/>
      <c r="H48" s="82"/>
      <c r="I48" s="81"/>
    </row>
    <row r="49" spans="1:11" s="123" customFormat="1">
      <c r="A49" s="152"/>
      <c r="B49" s="153"/>
      <c r="C49" s="154"/>
      <c r="D49" s="155"/>
      <c r="E49" s="155"/>
      <c r="F49" s="156"/>
      <c r="G49" s="157"/>
      <c r="H49" s="156"/>
      <c r="I49" s="157"/>
      <c r="K49" s="112"/>
    </row>
    <row r="50" spans="1:11" s="119" customFormat="1" ht="15" customHeight="1">
      <c r="A50" s="120"/>
      <c r="B50" s="158"/>
      <c r="C50" s="142"/>
      <c r="D50" s="121"/>
      <c r="E50" s="122"/>
      <c r="F50" s="159"/>
      <c r="G50" s="159"/>
      <c r="H50" s="159"/>
      <c r="I50" s="159"/>
      <c r="K50" s="112"/>
    </row>
    <row r="51" spans="1:11" s="112" customFormat="1">
      <c r="A51" s="120">
        <v>6</v>
      </c>
      <c r="B51" s="79" t="s">
        <v>139</v>
      </c>
      <c r="C51" s="145"/>
      <c r="D51" s="74">
        <v>12</v>
      </c>
      <c r="E51" s="80">
        <v>12</v>
      </c>
      <c r="F51" s="73">
        <v>8</v>
      </c>
      <c r="G51" s="72">
        <v>11</v>
      </c>
      <c r="H51" s="73">
        <v>8</v>
      </c>
      <c r="I51" s="72">
        <v>11</v>
      </c>
    </row>
    <row r="52" spans="1:11" s="112" customFormat="1">
      <c r="A52" s="113"/>
      <c r="B52" s="79" t="s">
        <v>140</v>
      </c>
      <c r="C52" s="145"/>
      <c r="D52" s="74"/>
      <c r="E52" s="74"/>
      <c r="F52" s="73"/>
      <c r="G52" s="72"/>
      <c r="H52" s="73"/>
      <c r="I52" s="72"/>
    </row>
    <row r="53" spans="1:11" s="112" customFormat="1">
      <c r="A53" s="120"/>
      <c r="B53" s="79" t="s">
        <v>141</v>
      </c>
      <c r="C53" s="145"/>
      <c r="D53" s="74"/>
      <c r="E53" s="74"/>
      <c r="F53" s="73"/>
      <c r="G53" s="72"/>
      <c r="H53" s="73"/>
      <c r="I53" s="72"/>
    </row>
    <row r="54" spans="1:11" s="112" customFormat="1" ht="15.5">
      <c r="A54" s="120"/>
      <c r="B54" s="136" t="s">
        <v>172</v>
      </c>
      <c r="C54" s="145"/>
      <c r="D54" s="151"/>
      <c r="E54" s="74"/>
      <c r="F54" s="73"/>
      <c r="G54" s="72"/>
      <c r="H54" s="73"/>
      <c r="I54" s="72"/>
    </row>
    <row r="55" spans="1:11" s="180" customFormat="1">
      <c r="A55" s="193"/>
      <c r="B55" s="187"/>
      <c r="C55" s="188"/>
      <c r="D55" s="194"/>
      <c r="E55" s="195"/>
      <c r="F55" s="191"/>
      <c r="G55" s="196"/>
      <c r="H55" s="191"/>
      <c r="I55" s="196"/>
    </row>
    <row r="56" spans="1:11" s="180" customFormat="1">
      <c r="A56" s="182"/>
      <c r="B56" s="183"/>
      <c r="C56" s="177"/>
      <c r="D56" s="184"/>
      <c r="E56" s="197"/>
      <c r="F56" s="178"/>
      <c r="G56" s="179"/>
      <c r="H56" s="178"/>
      <c r="I56" s="179"/>
    </row>
    <row r="57" spans="1:11" s="112" customFormat="1">
      <c r="A57" s="120">
        <v>7</v>
      </c>
      <c r="B57" s="79" t="s">
        <v>139</v>
      </c>
      <c r="C57" s="145"/>
      <c r="D57" s="74">
        <v>9</v>
      </c>
      <c r="E57" s="80">
        <v>9</v>
      </c>
      <c r="F57" s="73">
        <v>8</v>
      </c>
      <c r="G57" s="72">
        <v>11</v>
      </c>
      <c r="H57" s="73">
        <v>8</v>
      </c>
      <c r="I57" s="72">
        <v>11</v>
      </c>
    </row>
    <row r="58" spans="1:11" s="112" customFormat="1">
      <c r="A58" s="113"/>
      <c r="B58" s="79" t="s">
        <v>140</v>
      </c>
      <c r="C58" s="145"/>
      <c r="D58" s="74"/>
      <c r="E58" s="74"/>
      <c r="F58" s="73"/>
      <c r="G58" s="72"/>
      <c r="H58" s="73"/>
      <c r="I58" s="72"/>
    </row>
    <row r="59" spans="1:11" s="112" customFormat="1">
      <c r="A59" s="120"/>
      <c r="B59" s="79" t="s">
        <v>141</v>
      </c>
      <c r="C59" s="145"/>
      <c r="D59" s="74"/>
      <c r="E59" s="74"/>
      <c r="F59" s="73"/>
      <c r="G59" s="72"/>
      <c r="H59" s="73"/>
      <c r="I59" s="72"/>
    </row>
    <row r="60" spans="1:11" s="112" customFormat="1" ht="15.5">
      <c r="A60" s="120"/>
      <c r="B60" s="136" t="s">
        <v>173</v>
      </c>
      <c r="C60" s="198"/>
      <c r="D60" s="74"/>
      <c r="E60" s="74"/>
      <c r="F60" s="73"/>
      <c r="G60" s="72"/>
      <c r="H60" s="73"/>
      <c r="I60" s="72"/>
    </row>
    <row r="61" spans="1:11" s="112" customFormat="1">
      <c r="A61" s="120"/>
      <c r="B61" s="79"/>
      <c r="C61" s="198"/>
      <c r="D61" s="74"/>
      <c r="E61" s="74"/>
      <c r="F61" s="73"/>
      <c r="G61" s="72"/>
      <c r="H61" s="73"/>
      <c r="I61" s="72"/>
    </row>
    <row r="62" spans="1:11" s="112" customFormat="1">
      <c r="A62" s="120"/>
      <c r="B62" s="199" t="s">
        <v>149</v>
      </c>
      <c r="C62" s="200"/>
      <c r="D62" s="74">
        <v>3</v>
      </c>
      <c r="E62" s="74">
        <v>3</v>
      </c>
      <c r="F62" s="73"/>
      <c r="G62" s="72"/>
      <c r="H62" s="73"/>
      <c r="I62" s="72"/>
    </row>
    <row r="63" spans="1:11" s="112" customFormat="1">
      <c r="A63" s="120"/>
      <c r="B63" s="199" t="s">
        <v>147</v>
      </c>
      <c r="C63" s="198"/>
      <c r="D63" s="74"/>
      <c r="E63" s="74"/>
      <c r="F63" s="73"/>
      <c r="G63" s="72"/>
      <c r="H63" s="73"/>
      <c r="I63" s="72"/>
    </row>
    <row r="64" spans="1:11" s="119" customFormat="1">
      <c r="A64" s="120"/>
      <c r="B64" s="199" t="s">
        <v>150</v>
      </c>
      <c r="C64" s="201"/>
      <c r="D64" s="74"/>
      <c r="E64" s="74"/>
      <c r="F64" s="73"/>
      <c r="G64" s="72"/>
      <c r="H64" s="73"/>
      <c r="I64" s="72"/>
      <c r="K64" s="112"/>
    </row>
    <row r="65" spans="1:11" s="119" customFormat="1" ht="15.5">
      <c r="A65" s="120"/>
      <c r="B65" s="136" t="s">
        <v>174</v>
      </c>
      <c r="C65" s="201"/>
      <c r="D65" s="74"/>
      <c r="E65" s="74"/>
      <c r="F65" s="73"/>
      <c r="G65" s="72"/>
      <c r="H65" s="73"/>
      <c r="I65" s="72"/>
      <c r="K65" s="112"/>
    </row>
    <row r="66" spans="1:11" s="180" customFormat="1">
      <c r="A66" s="202"/>
      <c r="B66" s="187"/>
      <c r="C66" s="203"/>
      <c r="D66" s="155"/>
      <c r="E66" s="155"/>
      <c r="F66" s="171"/>
      <c r="G66" s="172"/>
      <c r="H66" s="171"/>
      <c r="I66" s="172"/>
    </row>
    <row r="67" spans="1:11" s="180" customFormat="1">
      <c r="A67" s="120"/>
      <c r="B67" s="183"/>
      <c r="C67" s="200"/>
      <c r="D67" s="74"/>
      <c r="E67" s="74"/>
      <c r="F67" s="73"/>
      <c r="G67" s="72"/>
      <c r="H67" s="73"/>
      <c r="I67" s="72"/>
    </row>
    <row r="68" spans="1:11" s="112" customFormat="1">
      <c r="A68" s="120">
        <v>8</v>
      </c>
      <c r="B68" s="204" t="s">
        <v>175</v>
      </c>
      <c r="C68" s="198"/>
      <c r="D68" s="74">
        <v>2</v>
      </c>
      <c r="E68" s="74">
        <v>2</v>
      </c>
      <c r="F68" s="73">
        <v>2</v>
      </c>
      <c r="G68" s="72">
        <v>3</v>
      </c>
      <c r="H68" s="73">
        <v>2</v>
      </c>
      <c r="I68" s="72">
        <v>3</v>
      </c>
    </row>
    <row r="69" spans="1:11" s="112" customFormat="1">
      <c r="A69" s="120"/>
      <c r="B69" s="205" t="s">
        <v>148</v>
      </c>
      <c r="C69" s="145"/>
      <c r="D69" s="74"/>
      <c r="E69" s="74"/>
      <c r="F69" s="73"/>
      <c r="G69" s="72"/>
      <c r="H69" s="73"/>
      <c r="I69" s="72"/>
    </row>
    <row r="70" spans="1:11" s="180" customFormat="1">
      <c r="A70" s="120"/>
      <c r="B70" s="79" t="s">
        <v>176</v>
      </c>
      <c r="C70" s="177"/>
      <c r="D70" s="184"/>
      <c r="E70" s="185"/>
      <c r="F70" s="178"/>
      <c r="G70" s="179"/>
      <c r="H70" s="178"/>
      <c r="I70" s="179"/>
    </row>
    <row r="71" spans="1:11" s="180" customFormat="1" ht="15.5">
      <c r="A71" s="182"/>
      <c r="B71" s="136" t="s">
        <v>177</v>
      </c>
      <c r="C71" s="177"/>
      <c r="D71" s="184"/>
      <c r="E71" s="197"/>
      <c r="F71" s="178"/>
      <c r="G71" s="179"/>
      <c r="H71" s="178"/>
      <c r="I71" s="179"/>
    </row>
    <row r="72" spans="1:11" s="112" customFormat="1">
      <c r="A72" s="182"/>
      <c r="B72" s="206"/>
      <c r="C72" s="145"/>
      <c r="D72" s="74"/>
      <c r="E72" s="80"/>
      <c r="F72" s="73"/>
      <c r="G72" s="72"/>
      <c r="H72" s="73"/>
      <c r="I72" s="72"/>
    </row>
    <row r="73" spans="1:11" s="119" customFormat="1">
      <c r="A73" s="182"/>
      <c r="B73" s="79" t="s">
        <v>129</v>
      </c>
      <c r="C73" s="134"/>
      <c r="D73" s="74">
        <v>12</v>
      </c>
      <c r="E73" s="80">
        <v>12</v>
      </c>
      <c r="F73" s="73"/>
      <c r="G73" s="72"/>
      <c r="H73" s="73"/>
      <c r="I73" s="72"/>
    </row>
    <row r="74" spans="1:11" s="119" customFormat="1">
      <c r="A74" s="113"/>
      <c r="B74" s="79" t="s">
        <v>130</v>
      </c>
      <c r="C74" s="134"/>
      <c r="D74" s="74"/>
      <c r="E74" s="80"/>
      <c r="F74" s="73"/>
      <c r="G74" s="72"/>
      <c r="H74" s="73"/>
      <c r="I74" s="72"/>
    </row>
    <row r="75" spans="1:11" s="112" customFormat="1">
      <c r="A75" s="113"/>
      <c r="B75" s="79" t="s">
        <v>131</v>
      </c>
      <c r="C75" s="134"/>
      <c r="D75" s="74"/>
      <c r="E75" s="80"/>
      <c r="F75" s="73"/>
      <c r="G75" s="72"/>
      <c r="H75" s="73"/>
      <c r="I75" s="72"/>
    </row>
    <row r="76" spans="1:11" s="119" customFormat="1">
      <c r="A76" s="125"/>
      <c r="B76" s="79" t="s">
        <v>132</v>
      </c>
      <c r="C76" s="134"/>
      <c r="D76" s="74"/>
      <c r="E76" s="80"/>
      <c r="F76" s="82"/>
      <c r="G76" s="81"/>
      <c r="H76" s="82"/>
      <c r="I76" s="81"/>
    </row>
    <row r="77" spans="1:11" s="112" customFormat="1">
      <c r="A77" s="120"/>
      <c r="B77" s="79" t="s">
        <v>133</v>
      </c>
      <c r="C77" s="134"/>
      <c r="D77" s="74"/>
      <c r="E77" s="80"/>
      <c r="F77" s="73"/>
      <c r="G77" s="72"/>
      <c r="H77" s="73"/>
      <c r="I77" s="72"/>
    </row>
    <row r="78" spans="1:11" s="112" customFormat="1">
      <c r="A78" s="120"/>
      <c r="B78" s="79" t="s">
        <v>134</v>
      </c>
      <c r="C78" s="134"/>
      <c r="D78" s="74"/>
      <c r="E78" s="80"/>
      <c r="F78" s="73"/>
      <c r="G78" s="72"/>
      <c r="H78" s="73"/>
      <c r="I78" s="72"/>
    </row>
    <row r="79" spans="1:11" s="112" customFormat="1" ht="15.5">
      <c r="A79" s="120"/>
      <c r="B79" s="136" t="s">
        <v>178</v>
      </c>
      <c r="C79" s="207"/>
      <c r="D79" s="74"/>
      <c r="E79" s="80"/>
      <c r="F79" s="73"/>
      <c r="G79" s="72"/>
      <c r="H79" s="73"/>
      <c r="I79" s="72"/>
    </row>
    <row r="80" spans="1:11" s="112" customFormat="1" ht="15.5">
      <c r="A80" s="120"/>
      <c r="B80" s="136" t="s">
        <v>179</v>
      </c>
      <c r="C80" s="207"/>
      <c r="D80" s="74"/>
      <c r="E80" s="80"/>
      <c r="F80" s="73"/>
      <c r="G80" s="72"/>
      <c r="H80" s="73"/>
      <c r="I80" s="72"/>
    </row>
    <row r="81" spans="1:9" s="112" customFormat="1" ht="15.5">
      <c r="A81" s="120"/>
      <c r="B81" s="136" t="s">
        <v>178</v>
      </c>
      <c r="C81" s="207"/>
      <c r="D81" s="74"/>
      <c r="E81" s="80"/>
      <c r="F81" s="73"/>
      <c r="G81" s="72"/>
      <c r="H81" s="73"/>
      <c r="I81" s="72"/>
    </row>
    <row r="82" spans="1:9" s="119" customFormat="1" ht="15.5">
      <c r="A82" s="125"/>
      <c r="B82" s="136" t="s">
        <v>180</v>
      </c>
      <c r="C82" s="135"/>
      <c r="D82" s="121"/>
      <c r="E82" s="122"/>
      <c r="F82" s="82"/>
      <c r="G82" s="81"/>
      <c r="H82" s="82"/>
      <c r="I82" s="81"/>
    </row>
    <row r="83" spans="1:9" s="119" customFormat="1" ht="15.5">
      <c r="A83" s="125"/>
      <c r="B83" s="136" t="s">
        <v>181</v>
      </c>
      <c r="C83" s="135"/>
      <c r="D83" s="121"/>
      <c r="E83" s="122"/>
      <c r="F83" s="82"/>
      <c r="G83" s="81"/>
      <c r="H83" s="82"/>
      <c r="I83" s="81"/>
    </row>
    <row r="84" spans="1:9" s="119" customFormat="1" ht="15.5">
      <c r="A84" s="125"/>
      <c r="B84" s="136"/>
      <c r="C84" s="135"/>
      <c r="D84" s="121"/>
      <c r="E84" s="122"/>
      <c r="F84" s="82"/>
      <c r="G84" s="81"/>
      <c r="H84" s="82"/>
      <c r="I84" s="81"/>
    </row>
    <row r="85" spans="1:9" s="119" customFormat="1">
      <c r="A85" s="120"/>
      <c r="B85" s="79" t="s">
        <v>142</v>
      </c>
      <c r="C85" s="134"/>
      <c r="D85" s="74">
        <v>2</v>
      </c>
      <c r="E85" s="80">
        <v>2</v>
      </c>
      <c r="F85" s="73"/>
      <c r="G85" s="72"/>
      <c r="H85" s="73"/>
      <c r="I85" s="72"/>
    </row>
    <row r="86" spans="1:9" s="119" customFormat="1">
      <c r="A86" s="113"/>
      <c r="B86" s="79" t="s">
        <v>143</v>
      </c>
      <c r="C86" s="134"/>
      <c r="D86" s="74"/>
      <c r="E86" s="80"/>
      <c r="F86" s="73"/>
      <c r="G86" s="72"/>
      <c r="H86" s="73"/>
      <c r="I86" s="72"/>
    </row>
    <row r="87" spans="1:9" s="112" customFormat="1">
      <c r="A87" s="113"/>
      <c r="B87" s="79" t="s">
        <v>144</v>
      </c>
      <c r="C87" s="134"/>
      <c r="D87" s="74"/>
      <c r="E87" s="80"/>
      <c r="F87" s="73"/>
      <c r="G87" s="72"/>
      <c r="H87" s="73"/>
      <c r="I87" s="72"/>
    </row>
    <row r="88" spans="1:9" s="119" customFormat="1">
      <c r="A88" s="125"/>
      <c r="B88" s="79" t="s">
        <v>145</v>
      </c>
      <c r="C88" s="134"/>
      <c r="D88" s="74"/>
      <c r="E88" s="80"/>
      <c r="F88" s="82"/>
      <c r="G88" s="81"/>
      <c r="H88" s="82"/>
      <c r="I88" s="81"/>
    </row>
    <row r="89" spans="1:9" s="112" customFormat="1">
      <c r="A89" s="120"/>
      <c r="B89" s="79" t="s">
        <v>146</v>
      </c>
      <c r="C89" s="134"/>
      <c r="D89" s="74"/>
      <c r="E89" s="80"/>
      <c r="F89" s="73"/>
      <c r="G89" s="72"/>
      <c r="H89" s="73"/>
      <c r="I89" s="72"/>
    </row>
    <row r="90" spans="1:9" s="112" customFormat="1" ht="15.5">
      <c r="A90" s="120"/>
      <c r="B90" s="136" t="s">
        <v>182</v>
      </c>
      <c r="C90" s="207"/>
      <c r="D90" s="74"/>
      <c r="E90" s="80"/>
      <c r="F90" s="73"/>
      <c r="G90" s="72"/>
      <c r="H90" s="73"/>
      <c r="I90" s="72"/>
    </row>
    <row r="91" spans="1:9" s="112" customFormat="1">
      <c r="A91" s="202"/>
      <c r="B91" s="208"/>
      <c r="C91" s="209"/>
      <c r="D91" s="155"/>
      <c r="E91" s="190"/>
      <c r="F91" s="171"/>
      <c r="G91" s="172"/>
      <c r="H91" s="171"/>
      <c r="I91" s="172"/>
    </row>
    <row r="92" spans="1:9" s="119" customFormat="1" ht="15.5">
      <c r="A92" s="113"/>
      <c r="B92" s="114" t="s">
        <v>183</v>
      </c>
      <c r="C92" s="115"/>
      <c r="D92" s="116"/>
      <c r="E92" s="117"/>
      <c r="F92" s="118"/>
      <c r="G92" s="118"/>
      <c r="H92" s="118"/>
      <c r="I92" s="118"/>
    </row>
    <row r="93" spans="1:9" s="112" customFormat="1" ht="15" customHeight="1">
      <c r="A93" s="120" t="s">
        <v>184</v>
      </c>
      <c r="B93" s="141" t="s">
        <v>113</v>
      </c>
      <c r="C93" s="142"/>
      <c r="D93" s="121">
        <v>1</v>
      </c>
      <c r="E93" s="122">
        <v>4</v>
      </c>
      <c r="F93" s="143">
        <v>13</v>
      </c>
      <c r="G93" s="143">
        <v>16</v>
      </c>
      <c r="H93" s="143">
        <f>F93*E93</f>
        <v>52</v>
      </c>
      <c r="I93" s="143">
        <f>G93*E93</f>
        <v>64</v>
      </c>
    </row>
    <row r="94" spans="1:9" s="112" customFormat="1">
      <c r="A94" s="113"/>
      <c r="B94" s="144" t="s">
        <v>114</v>
      </c>
      <c r="C94" s="145"/>
      <c r="D94" s="74"/>
      <c r="E94" s="74"/>
      <c r="F94" s="73"/>
      <c r="G94" s="72"/>
      <c r="H94" s="73"/>
      <c r="I94" s="72"/>
    </row>
    <row r="95" spans="1:9" s="123" customFormat="1">
      <c r="A95" s="126"/>
      <c r="B95" s="75" t="s">
        <v>115</v>
      </c>
      <c r="C95" s="146"/>
      <c r="D95" s="74"/>
      <c r="E95" s="74"/>
      <c r="F95" s="147"/>
      <c r="G95" s="148"/>
      <c r="H95" s="147"/>
      <c r="I95" s="148"/>
    </row>
    <row r="96" spans="1:9" s="112" customFormat="1">
      <c r="A96" s="126"/>
      <c r="B96" s="75" t="s">
        <v>116</v>
      </c>
      <c r="C96" s="145"/>
      <c r="D96" s="74"/>
      <c r="E96" s="74"/>
      <c r="F96" s="73"/>
      <c r="G96" s="72"/>
      <c r="H96" s="73"/>
      <c r="I96" s="72"/>
    </row>
    <row r="97" spans="1:9" s="112" customFormat="1">
      <c r="A97" s="113"/>
      <c r="B97" s="75" t="s">
        <v>117</v>
      </c>
      <c r="C97" s="145"/>
      <c r="D97" s="74"/>
      <c r="E97" s="74"/>
      <c r="F97" s="73"/>
      <c r="G97" s="72"/>
      <c r="H97" s="73"/>
      <c r="I97" s="72"/>
    </row>
    <row r="98" spans="1:9" s="112" customFormat="1">
      <c r="A98" s="113"/>
      <c r="B98" s="75" t="s">
        <v>118</v>
      </c>
      <c r="C98" s="145"/>
      <c r="D98" s="74"/>
      <c r="E98" s="74"/>
      <c r="F98" s="73"/>
      <c r="G98" s="72"/>
      <c r="H98" s="73"/>
      <c r="I98" s="72"/>
    </row>
    <row r="99" spans="1:9" s="112" customFormat="1">
      <c r="A99" s="113"/>
      <c r="B99" s="149" t="s">
        <v>162</v>
      </c>
      <c r="C99" s="145"/>
      <c r="D99" s="74"/>
      <c r="E99" s="74"/>
      <c r="F99" s="73"/>
      <c r="G99" s="72"/>
      <c r="H99" s="73"/>
      <c r="I99" s="72"/>
    </row>
    <row r="100" spans="1:9" s="112" customFormat="1">
      <c r="A100" s="113"/>
      <c r="B100" s="149" t="s">
        <v>185</v>
      </c>
      <c r="C100" s="145"/>
      <c r="D100" s="74"/>
      <c r="E100" s="74"/>
      <c r="F100" s="73"/>
      <c r="G100" s="72"/>
      <c r="H100" s="73"/>
      <c r="I100" s="72"/>
    </row>
    <row r="101" spans="1:9" s="112" customFormat="1">
      <c r="A101" s="113"/>
      <c r="B101" s="149" t="s">
        <v>186</v>
      </c>
      <c r="C101" s="145"/>
      <c r="D101" s="74"/>
      <c r="E101" s="74"/>
      <c r="F101" s="73"/>
      <c r="G101" s="72"/>
      <c r="H101" s="73"/>
      <c r="I101" s="72"/>
    </row>
    <row r="102" spans="1:9" s="112" customFormat="1">
      <c r="A102" s="113"/>
      <c r="B102" s="149" t="s">
        <v>187</v>
      </c>
      <c r="C102" s="145"/>
      <c r="D102" s="74"/>
      <c r="E102" s="74"/>
      <c r="F102" s="73"/>
      <c r="G102" s="72"/>
      <c r="H102" s="73"/>
      <c r="I102" s="72"/>
    </row>
    <row r="103" spans="1:9" s="112" customFormat="1">
      <c r="A103" s="113"/>
      <c r="B103" s="149" t="s">
        <v>188</v>
      </c>
      <c r="C103" s="145"/>
      <c r="D103" s="74"/>
      <c r="E103" s="74"/>
      <c r="F103" s="73"/>
      <c r="G103" s="72"/>
      <c r="H103" s="73"/>
      <c r="I103" s="72"/>
    </row>
    <row r="104" spans="1:9" s="112" customFormat="1">
      <c r="A104" s="113"/>
      <c r="B104" s="75"/>
      <c r="C104" s="145"/>
      <c r="D104" s="74"/>
      <c r="E104" s="74"/>
      <c r="F104" s="73"/>
      <c r="G104" s="72"/>
      <c r="H104" s="73"/>
      <c r="I104" s="72"/>
    </row>
    <row r="105" spans="1:9" s="112" customFormat="1">
      <c r="A105" s="113"/>
      <c r="B105" s="79" t="s">
        <v>119</v>
      </c>
      <c r="C105" s="145"/>
      <c r="D105" s="74">
        <v>1</v>
      </c>
      <c r="E105" s="74">
        <v>4</v>
      </c>
      <c r="F105" s="73"/>
      <c r="G105" s="72"/>
      <c r="H105" s="73"/>
      <c r="I105" s="72"/>
    </row>
    <row r="106" spans="1:9" s="112" customFormat="1">
      <c r="A106" s="113"/>
      <c r="B106" s="79" t="s">
        <v>120</v>
      </c>
      <c r="C106" s="145"/>
      <c r="D106" s="74"/>
      <c r="E106" s="74"/>
      <c r="F106" s="73"/>
      <c r="G106" s="72"/>
      <c r="H106" s="73"/>
      <c r="I106" s="72"/>
    </row>
    <row r="107" spans="1:9" s="112" customFormat="1">
      <c r="A107" s="113"/>
      <c r="B107" s="79" t="s">
        <v>121</v>
      </c>
      <c r="C107" s="145"/>
      <c r="D107" s="74"/>
      <c r="E107" s="74"/>
      <c r="F107" s="73"/>
      <c r="G107" s="72"/>
      <c r="H107" s="73"/>
      <c r="I107" s="72"/>
    </row>
    <row r="108" spans="1:9" s="119" customFormat="1" ht="15.5">
      <c r="A108" s="125"/>
      <c r="B108" s="136" t="s">
        <v>189</v>
      </c>
      <c r="C108" s="135"/>
      <c r="D108" s="121"/>
      <c r="E108" s="122"/>
      <c r="F108" s="82"/>
      <c r="G108" s="81"/>
      <c r="H108" s="82"/>
      <c r="I108" s="81"/>
    </row>
    <row r="109" spans="1:9" s="119" customFormat="1">
      <c r="A109" s="125"/>
      <c r="B109" s="149"/>
      <c r="C109" s="146"/>
      <c r="D109" s="74"/>
      <c r="E109" s="74"/>
      <c r="F109" s="82"/>
      <c r="G109" s="81"/>
      <c r="H109" s="82"/>
      <c r="I109" s="81"/>
    </row>
    <row r="110" spans="1:9" s="112" customFormat="1">
      <c r="A110" s="113"/>
      <c r="B110" s="150" t="s">
        <v>122</v>
      </c>
      <c r="C110" s="145"/>
      <c r="D110" s="74">
        <v>1</v>
      </c>
      <c r="E110" s="74">
        <v>4</v>
      </c>
      <c r="F110" s="73"/>
      <c r="G110" s="72"/>
      <c r="H110" s="73"/>
      <c r="I110" s="72"/>
    </row>
    <row r="111" spans="1:9" s="112" customFormat="1">
      <c r="A111" s="113"/>
      <c r="B111" s="150" t="s">
        <v>123</v>
      </c>
      <c r="C111" s="145"/>
      <c r="D111" s="74"/>
      <c r="E111" s="74"/>
      <c r="F111" s="73"/>
      <c r="G111" s="72"/>
      <c r="H111" s="73"/>
      <c r="I111" s="72"/>
    </row>
    <row r="112" spans="1:9" s="112" customFormat="1">
      <c r="A112" s="124"/>
      <c r="B112" s="150" t="s">
        <v>124</v>
      </c>
      <c r="C112" s="78"/>
      <c r="D112" s="74"/>
      <c r="E112" s="74"/>
      <c r="F112" s="77"/>
      <c r="G112" s="76"/>
      <c r="H112" s="77"/>
      <c r="I112" s="76"/>
    </row>
    <row r="113" spans="1:11" s="119" customFormat="1" ht="15.5">
      <c r="A113" s="125"/>
      <c r="B113" s="136" t="s">
        <v>190</v>
      </c>
      <c r="C113" s="135"/>
      <c r="D113" s="121"/>
      <c r="E113" s="122"/>
      <c r="F113" s="82"/>
      <c r="G113" s="81"/>
      <c r="H113" s="82"/>
      <c r="I113" s="81"/>
    </row>
    <row r="114" spans="1:11" s="119" customFormat="1">
      <c r="A114" s="125"/>
      <c r="B114" s="149"/>
      <c r="C114" s="146"/>
      <c r="D114" s="74"/>
      <c r="E114" s="74"/>
      <c r="F114" s="82"/>
      <c r="G114" s="81"/>
      <c r="H114" s="82"/>
      <c r="I114" s="81"/>
    </row>
    <row r="115" spans="1:11" s="112" customFormat="1">
      <c r="A115" s="113"/>
      <c r="B115" s="150" t="s">
        <v>125</v>
      </c>
      <c r="C115" s="78"/>
      <c r="D115" s="74">
        <v>2</v>
      </c>
      <c r="E115" s="151">
        <v>8</v>
      </c>
      <c r="F115" s="73"/>
      <c r="G115" s="72"/>
      <c r="H115" s="73"/>
      <c r="I115" s="72"/>
    </row>
    <row r="116" spans="1:11" s="112" customFormat="1">
      <c r="A116" s="113"/>
      <c r="B116" s="150" t="s">
        <v>123</v>
      </c>
      <c r="C116" s="78"/>
      <c r="D116" s="74"/>
      <c r="E116" s="151"/>
      <c r="F116" s="73"/>
      <c r="G116" s="72"/>
      <c r="H116" s="73"/>
      <c r="I116" s="72"/>
    </row>
    <row r="117" spans="1:11" s="112" customFormat="1">
      <c r="A117" s="113"/>
      <c r="B117" s="150" t="s">
        <v>126</v>
      </c>
      <c r="C117" s="78"/>
      <c r="D117" s="74"/>
      <c r="E117" s="151"/>
      <c r="F117" s="73"/>
      <c r="G117" s="72"/>
      <c r="H117" s="73"/>
      <c r="I117" s="72"/>
    </row>
    <row r="118" spans="1:11" s="119" customFormat="1" ht="15.5">
      <c r="A118" s="125"/>
      <c r="B118" s="136" t="s">
        <v>191</v>
      </c>
      <c r="C118" s="135"/>
      <c r="D118" s="121"/>
      <c r="E118" s="122"/>
      <c r="F118" s="82"/>
      <c r="G118" s="81"/>
      <c r="H118" s="82"/>
      <c r="I118" s="81"/>
    </row>
    <row r="119" spans="1:11" s="119" customFormat="1">
      <c r="A119" s="125"/>
      <c r="B119" s="149"/>
      <c r="C119" s="146"/>
      <c r="D119" s="74"/>
      <c r="E119" s="74"/>
      <c r="F119" s="82"/>
      <c r="G119" s="81"/>
      <c r="H119" s="82"/>
      <c r="I119" s="81"/>
    </row>
    <row r="120" spans="1:11" s="112" customFormat="1">
      <c r="A120" s="124"/>
      <c r="B120" s="150" t="s">
        <v>127</v>
      </c>
      <c r="C120" s="78"/>
      <c r="D120" s="74">
        <v>2</v>
      </c>
      <c r="E120" s="74">
        <v>8</v>
      </c>
      <c r="F120" s="77"/>
      <c r="G120" s="76"/>
      <c r="H120" s="77"/>
      <c r="I120" s="76"/>
    </row>
    <row r="121" spans="1:11" s="112" customFormat="1">
      <c r="A121" s="124"/>
      <c r="B121" s="150" t="s">
        <v>123</v>
      </c>
      <c r="C121" s="78"/>
      <c r="D121" s="151"/>
      <c r="E121" s="80"/>
      <c r="F121" s="77"/>
      <c r="G121" s="76"/>
      <c r="H121" s="77"/>
      <c r="I121" s="76"/>
    </row>
    <row r="122" spans="1:11" s="112" customFormat="1">
      <c r="A122" s="124"/>
      <c r="B122" s="150" t="s">
        <v>128</v>
      </c>
      <c r="C122" s="78"/>
      <c r="D122" s="151"/>
      <c r="E122" s="80"/>
      <c r="F122" s="77"/>
      <c r="G122" s="76"/>
      <c r="H122" s="77"/>
      <c r="I122" s="76"/>
    </row>
    <row r="123" spans="1:11" s="119" customFormat="1" ht="15.5">
      <c r="A123" s="125"/>
      <c r="B123" s="136" t="s">
        <v>192</v>
      </c>
      <c r="C123" s="135"/>
      <c r="D123" s="121"/>
      <c r="E123" s="122"/>
      <c r="F123" s="82"/>
      <c r="G123" s="81"/>
      <c r="H123" s="82"/>
      <c r="I123" s="81"/>
    </row>
    <row r="124" spans="1:11" s="123" customFormat="1">
      <c r="A124" s="152"/>
      <c r="B124" s="153"/>
      <c r="C124" s="154"/>
      <c r="D124" s="155"/>
      <c r="E124" s="155"/>
      <c r="F124" s="156"/>
      <c r="G124" s="157"/>
      <c r="H124" s="156"/>
      <c r="I124" s="157"/>
      <c r="K124" s="112"/>
    </row>
    <row r="125" spans="1:11" s="112" customFormat="1">
      <c r="A125" s="120"/>
      <c r="B125" s="79"/>
      <c r="C125" s="207"/>
      <c r="D125" s="74"/>
      <c r="E125" s="80"/>
      <c r="F125" s="73"/>
      <c r="G125" s="72"/>
      <c r="H125" s="73"/>
      <c r="I125" s="72"/>
    </row>
    <row r="126" spans="1:11" s="119" customFormat="1">
      <c r="A126" s="120">
        <v>13</v>
      </c>
      <c r="B126" s="75" t="s">
        <v>104</v>
      </c>
      <c r="C126" s="134"/>
      <c r="D126" s="151">
        <v>8</v>
      </c>
      <c r="E126" s="80">
        <v>8</v>
      </c>
      <c r="F126" s="73">
        <v>9</v>
      </c>
      <c r="G126" s="72">
        <v>12</v>
      </c>
      <c r="H126" s="73">
        <v>9</v>
      </c>
      <c r="I126" s="72">
        <v>12</v>
      </c>
    </row>
    <row r="127" spans="1:11" s="119" customFormat="1">
      <c r="A127" s="125"/>
      <c r="B127" s="75" t="s">
        <v>105</v>
      </c>
      <c r="C127" s="134"/>
      <c r="D127" s="151"/>
      <c r="E127" s="80"/>
      <c r="F127" s="82"/>
      <c r="G127" s="81"/>
      <c r="H127" s="82"/>
      <c r="I127" s="81"/>
    </row>
    <row r="128" spans="1:11" s="119" customFormat="1">
      <c r="A128" s="125"/>
      <c r="B128" s="79" t="s">
        <v>106</v>
      </c>
      <c r="C128" s="134"/>
      <c r="D128" s="74"/>
      <c r="E128" s="74"/>
      <c r="F128" s="82"/>
      <c r="G128" s="81"/>
      <c r="H128" s="82"/>
      <c r="I128" s="81"/>
    </row>
    <row r="129" spans="1:9" s="119" customFormat="1" ht="15.5">
      <c r="A129" s="125"/>
      <c r="B129" s="136" t="s">
        <v>193</v>
      </c>
      <c r="C129" s="207"/>
      <c r="D129" s="74"/>
      <c r="E129" s="80"/>
      <c r="F129" s="82"/>
      <c r="G129" s="81"/>
      <c r="H129" s="82"/>
      <c r="I129" s="81"/>
    </row>
    <row r="130" spans="1:9" s="119" customFormat="1" ht="15.5">
      <c r="A130" s="125"/>
      <c r="B130" s="136"/>
      <c r="C130" s="135"/>
      <c r="D130" s="121"/>
      <c r="E130" s="122"/>
      <c r="F130" s="82"/>
      <c r="G130" s="81"/>
      <c r="H130" s="82"/>
      <c r="I130" s="81"/>
    </row>
    <row r="131" spans="1:9" s="112" customFormat="1">
      <c r="A131" s="120"/>
      <c r="B131" s="75" t="s">
        <v>107</v>
      </c>
      <c r="D131" s="74">
        <v>4</v>
      </c>
      <c r="E131" s="74">
        <v>4</v>
      </c>
      <c r="F131" s="73"/>
      <c r="G131" s="72"/>
      <c r="H131" s="73"/>
      <c r="I131" s="72"/>
    </row>
    <row r="132" spans="1:9" s="112" customFormat="1">
      <c r="A132" s="120"/>
      <c r="B132" s="75" t="s">
        <v>105</v>
      </c>
      <c r="D132" s="162"/>
      <c r="E132" s="162"/>
      <c r="F132" s="73"/>
      <c r="G132" s="72"/>
      <c r="H132" s="73"/>
      <c r="I132" s="72"/>
    </row>
    <row r="133" spans="1:9" s="112" customFormat="1">
      <c r="A133" s="113"/>
      <c r="B133" s="79" t="s">
        <v>108</v>
      </c>
      <c r="D133" s="162"/>
      <c r="E133" s="162"/>
      <c r="F133" s="73"/>
      <c r="G133" s="72"/>
      <c r="H133" s="73"/>
      <c r="I133" s="72"/>
    </row>
    <row r="134" spans="1:9" s="119" customFormat="1" ht="15.5">
      <c r="A134" s="125"/>
      <c r="B134" s="136" t="s">
        <v>194</v>
      </c>
      <c r="C134" s="135"/>
      <c r="D134" s="121"/>
      <c r="E134" s="122"/>
      <c r="F134" s="82"/>
      <c r="G134" s="81"/>
      <c r="H134" s="82"/>
      <c r="I134" s="81"/>
    </row>
    <row r="135" spans="1:9" s="119" customFormat="1" ht="15.5">
      <c r="A135" s="163"/>
      <c r="B135" s="164"/>
      <c r="C135" s="165"/>
      <c r="D135" s="166"/>
      <c r="E135" s="167"/>
      <c r="F135" s="168"/>
      <c r="G135" s="169"/>
      <c r="H135" s="168"/>
      <c r="I135" s="169"/>
    </row>
    <row r="136" spans="1:9" s="119" customFormat="1" ht="15.5">
      <c r="A136" s="125"/>
      <c r="B136" s="136"/>
      <c r="C136" s="135"/>
      <c r="D136" s="121"/>
      <c r="E136" s="122"/>
      <c r="F136" s="82"/>
      <c r="G136" s="81"/>
      <c r="H136" s="82"/>
      <c r="I136" s="81"/>
    </row>
    <row r="137" spans="1:9" s="112" customFormat="1" ht="15.5">
      <c r="A137" s="120">
        <v>14</v>
      </c>
      <c r="B137" s="135" t="s">
        <v>135</v>
      </c>
      <c r="C137" s="135"/>
      <c r="D137" s="74">
        <v>4</v>
      </c>
      <c r="E137" s="74">
        <v>4</v>
      </c>
      <c r="F137" s="73">
        <v>9</v>
      </c>
      <c r="G137" s="72">
        <v>12</v>
      </c>
      <c r="H137" s="73">
        <v>9</v>
      </c>
      <c r="I137" s="72">
        <v>12</v>
      </c>
    </row>
    <row r="138" spans="1:9" s="112" customFormat="1" ht="15.5">
      <c r="A138" s="113"/>
      <c r="B138" s="135" t="s">
        <v>136</v>
      </c>
      <c r="C138" s="135"/>
      <c r="D138" s="121"/>
      <c r="E138" s="122"/>
      <c r="F138" s="82"/>
      <c r="G138" s="81"/>
      <c r="H138" s="82"/>
      <c r="I138" s="81"/>
    </row>
    <row r="139" spans="1:9" s="112" customFormat="1" ht="15.5">
      <c r="A139" s="113"/>
      <c r="B139" s="135" t="s">
        <v>137</v>
      </c>
      <c r="C139" s="135"/>
      <c r="D139" s="121"/>
      <c r="E139" s="122"/>
      <c r="F139" s="73"/>
      <c r="G139" s="72"/>
      <c r="H139" s="73"/>
      <c r="I139" s="72"/>
    </row>
    <row r="140" spans="1:9" s="112" customFormat="1" ht="15.5">
      <c r="A140" s="113"/>
      <c r="B140" s="136" t="s">
        <v>138</v>
      </c>
      <c r="C140" s="135"/>
      <c r="D140" s="121"/>
      <c r="E140" s="122"/>
      <c r="F140" s="73"/>
      <c r="G140" s="72"/>
      <c r="H140" s="73"/>
      <c r="I140" s="72"/>
    </row>
    <row r="141" spans="1:9" s="112" customFormat="1" ht="15.5">
      <c r="A141" s="113"/>
      <c r="B141" s="136" t="s">
        <v>195</v>
      </c>
      <c r="C141" s="135"/>
      <c r="D141" s="121"/>
      <c r="E141" s="122"/>
      <c r="F141" s="73"/>
      <c r="G141" s="72"/>
      <c r="H141" s="73"/>
      <c r="I141" s="72"/>
    </row>
    <row r="142" spans="1:9" s="119" customFormat="1" ht="15.5">
      <c r="A142" s="125"/>
      <c r="B142" s="136"/>
      <c r="C142" s="135"/>
      <c r="D142" s="121"/>
      <c r="E142" s="122"/>
      <c r="F142" s="82"/>
      <c r="G142" s="81"/>
      <c r="H142" s="82"/>
      <c r="I142" s="81"/>
    </row>
    <row r="143" spans="1:9" s="112" customFormat="1">
      <c r="A143" s="113"/>
      <c r="B143" s="79" t="s">
        <v>109</v>
      </c>
      <c r="C143" s="160"/>
      <c r="D143" s="74">
        <v>4</v>
      </c>
      <c r="E143" s="74">
        <v>4</v>
      </c>
      <c r="F143" s="73"/>
      <c r="G143" s="72"/>
      <c r="H143" s="73"/>
      <c r="I143" s="72"/>
    </row>
    <row r="144" spans="1:9" s="112" customFormat="1">
      <c r="A144" s="113"/>
      <c r="B144" s="79" t="s">
        <v>110</v>
      </c>
      <c r="C144" s="160"/>
      <c r="D144" s="74"/>
      <c r="E144" s="74"/>
      <c r="F144" s="73"/>
      <c r="G144" s="72"/>
      <c r="H144" s="73"/>
      <c r="I144" s="72"/>
    </row>
    <row r="145" spans="1:9" s="112" customFormat="1">
      <c r="A145" s="113"/>
      <c r="B145" s="79" t="s">
        <v>111</v>
      </c>
      <c r="C145" s="134"/>
      <c r="D145" s="74"/>
      <c r="E145" s="74"/>
      <c r="F145" s="73"/>
      <c r="G145" s="72"/>
      <c r="H145" s="73"/>
      <c r="I145" s="72"/>
    </row>
    <row r="146" spans="1:9" s="112" customFormat="1">
      <c r="A146" s="113"/>
      <c r="B146" s="161" t="s">
        <v>112</v>
      </c>
      <c r="C146" s="146"/>
      <c r="D146" s="74"/>
      <c r="E146" s="74"/>
      <c r="F146" s="73"/>
      <c r="G146" s="72"/>
      <c r="H146" s="73"/>
      <c r="I146" s="72"/>
    </row>
    <row r="147" spans="1:9" s="119" customFormat="1" ht="15.5">
      <c r="A147" s="125"/>
      <c r="B147" s="136" t="s">
        <v>196</v>
      </c>
      <c r="C147" s="135"/>
      <c r="D147" s="121"/>
      <c r="E147" s="122"/>
      <c r="F147" s="82"/>
      <c r="G147" s="81"/>
      <c r="H147" s="82"/>
      <c r="I147" s="81"/>
    </row>
    <row r="148" spans="1:9" s="119" customFormat="1" ht="15.5">
      <c r="A148" s="125"/>
      <c r="B148" s="136"/>
      <c r="C148" s="135"/>
      <c r="D148" s="121"/>
      <c r="E148" s="122"/>
      <c r="F148" s="82"/>
      <c r="G148" s="81"/>
      <c r="H148" s="82"/>
      <c r="I148" s="81"/>
    </row>
    <row r="149" spans="1:9" s="119" customFormat="1">
      <c r="A149" s="182"/>
      <c r="B149" s="79" t="s">
        <v>129</v>
      </c>
      <c r="C149" s="134"/>
      <c r="D149" s="74">
        <v>6</v>
      </c>
      <c r="E149" s="80">
        <v>6</v>
      </c>
      <c r="F149" s="73"/>
      <c r="G149" s="72"/>
      <c r="H149" s="73"/>
      <c r="I149" s="72"/>
    </row>
    <row r="150" spans="1:9" s="119" customFormat="1">
      <c r="A150" s="113"/>
      <c r="B150" s="79" t="s">
        <v>130</v>
      </c>
      <c r="C150" s="134"/>
      <c r="D150" s="74"/>
      <c r="E150" s="80"/>
      <c r="F150" s="73"/>
      <c r="G150" s="72"/>
      <c r="H150" s="73"/>
      <c r="I150" s="72"/>
    </row>
    <row r="151" spans="1:9" s="112" customFormat="1">
      <c r="A151" s="113"/>
      <c r="B151" s="79" t="s">
        <v>131</v>
      </c>
      <c r="C151" s="134"/>
      <c r="D151" s="74"/>
      <c r="E151" s="80"/>
      <c r="F151" s="73"/>
      <c r="G151" s="72"/>
      <c r="H151" s="73"/>
      <c r="I151" s="72"/>
    </row>
    <row r="152" spans="1:9" s="119" customFormat="1">
      <c r="A152" s="125"/>
      <c r="B152" s="79" t="s">
        <v>132</v>
      </c>
      <c r="C152" s="134"/>
      <c r="D152" s="74"/>
      <c r="E152" s="80"/>
      <c r="F152" s="82"/>
      <c r="G152" s="81"/>
      <c r="H152" s="82"/>
      <c r="I152" s="81"/>
    </row>
    <row r="153" spans="1:9" s="112" customFormat="1">
      <c r="A153" s="120"/>
      <c r="B153" s="79" t="s">
        <v>133</v>
      </c>
      <c r="C153" s="134"/>
      <c r="D153" s="74"/>
      <c r="E153" s="80"/>
      <c r="F153" s="73"/>
      <c r="G153" s="72"/>
      <c r="H153" s="73"/>
      <c r="I153" s="72"/>
    </row>
    <row r="154" spans="1:9" s="112" customFormat="1">
      <c r="A154" s="120"/>
      <c r="B154" s="176" t="s">
        <v>134</v>
      </c>
      <c r="C154" s="134"/>
      <c r="D154" s="74"/>
      <c r="E154" s="80"/>
      <c r="F154" s="73"/>
      <c r="G154" s="72"/>
      <c r="H154" s="73"/>
      <c r="I154" s="72"/>
    </row>
    <row r="155" spans="1:9" s="112" customFormat="1" ht="15.5">
      <c r="A155" s="120"/>
      <c r="B155" s="136" t="s">
        <v>197</v>
      </c>
      <c r="C155" s="207"/>
      <c r="D155" s="74"/>
      <c r="E155" s="80"/>
      <c r="F155" s="73"/>
      <c r="G155" s="72"/>
      <c r="H155" s="73"/>
      <c r="I155" s="72"/>
    </row>
    <row r="156" spans="1:9" s="119" customFormat="1" ht="15.5">
      <c r="A156" s="125"/>
      <c r="B156" s="136"/>
      <c r="C156" s="135"/>
      <c r="D156" s="121"/>
      <c r="E156" s="122"/>
      <c r="F156" s="82"/>
      <c r="G156" s="81"/>
      <c r="H156" s="82"/>
      <c r="I156" s="81"/>
    </row>
    <row r="157" spans="1:9" s="119" customFormat="1">
      <c r="A157" s="120"/>
      <c r="B157" s="79" t="s">
        <v>151</v>
      </c>
      <c r="C157" s="134"/>
      <c r="D157" s="74">
        <v>2</v>
      </c>
      <c r="E157" s="80">
        <v>2</v>
      </c>
      <c r="F157" s="73"/>
      <c r="G157" s="72"/>
      <c r="H157" s="73"/>
      <c r="I157" s="72"/>
    </row>
    <row r="158" spans="1:9" s="119" customFormat="1">
      <c r="A158" s="113"/>
      <c r="B158" s="79" t="s">
        <v>152</v>
      </c>
      <c r="C158" s="134"/>
      <c r="D158" s="74"/>
      <c r="E158" s="80"/>
      <c r="F158" s="73"/>
      <c r="G158" s="72"/>
      <c r="H158" s="73"/>
      <c r="I158" s="72"/>
    </row>
    <row r="159" spans="1:9" s="112" customFormat="1">
      <c r="A159" s="113"/>
      <c r="B159" s="79" t="s">
        <v>153</v>
      </c>
      <c r="C159" s="134"/>
      <c r="D159" s="74"/>
      <c r="E159" s="80"/>
      <c r="F159" s="73"/>
      <c r="G159" s="72"/>
      <c r="H159" s="73"/>
      <c r="I159" s="72"/>
    </row>
    <row r="160" spans="1:9" s="119" customFormat="1">
      <c r="A160" s="125"/>
      <c r="B160" s="79" t="s">
        <v>154</v>
      </c>
      <c r="C160" s="134"/>
      <c r="D160" s="74"/>
      <c r="E160" s="80"/>
      <c r="F160" s="82"/>
      <c r="G160" s="81"/>
      <c r="H160" s="82"/>
      <c r="I160" s="81"/>
    </row>
    <row r="161" spans="1:11" s="112" customFormat="1">
      <c r="A161" s="120"/>
      <c r="B161" s="176" t="s">
        <v>155</v>
      </c>
      <c r="C161" s="134"/>
      <c r="D161" s="74"/>
      <c r="E161" s="80"/>
      <c r="F161" s="73"/>
      <c r="G161" s="72"/>
      <c r="H161" s="73"/>
      <c r="I161" s="72"/>
    </row>
    <row r="162" spans="1:11" s="112" customFormat="1" ht="15.5">
      <c r="A162" s="120"/>
      <c r="B162" s="136" t="s">
        <v>198</v>
      </c>
      <c r="C162" s="207"/>
      <c r="D162" s="74"/>
      <c r="E162" s="80"/>
      <c r="F162" s="73"/>
      <c r="G162" s="72"/>
      <c r="H162" s="73"/>
      <c r="I162" s="72"/>
    </row>
    <row r="163" spans="1:11" s="119" customFormat="1" ht="15.5">
      <c r="A163" s="125"/>
      <c r="B163" s="136"/>
      <c r="C163" s="135"/>
      <c r="D163" s="121"/>
      <c r="E163" s="122"/>
      <c r="F163" s="82"/>
      <c r="G163" s="81"/>
      <c r="H163" s="82"/>
      <c r="I163" s="81"/>
    </row>
    <row r="164" spans="1:11" s="119" customFormat="1">
      <c r="A164" s="120"/>
      <c r="B164" s="79" t="s">
        <v>142</v>
      </c>
      <c r="C164" s="134"/>
      <c r="D164" s="74">
        <v>2</v>
      </c>
      <c r="E164" s="80">
        <v>2</v>
      </c>
      <c r="F164" s="73"/>
      <c r="G164" s="72"/>
      <c r="H164" s="73"/>
      <c r="I164" s="72"/>
    </row>
    <row r="165" spans="1:11" s="119" customFormat="1">
      <c r="A165" s="113"/>
      <c r="B165" s="79" t="s">
        <v>143</v>
      </c>
      <c r="C165" s="134"/>
      <c r="D165" s="74"/>
      <c r="E165" s="80"/>
      <c r="F165" s="73"/>
      <c r="G165" s="72"/>
      <c r="H165" s="73"/>
      <c r="I165" s="72"/>
    </row>
    <row r="166" spans="1:11" s="112" customFormat="1">
      <c r="A166" s="113"/>
      <c r="B166" s="79" t="s">
        <v>144</v>
      </c>
      <c r="C166" s="134"/>
      <c r="D166" s="74"/>
      <c r="E166" s="80"/>
      <c r="F166" s="73"/>
      <c r="G166" s="72"/>
      <c r="H166" s="73"/>
      <c r="I166" s="72"/>
    </row>
    <row r="167" spans="1:11" s="119" customFormat="1">
      <c r="A167" s="125"/>
      <c r="B167" s="79" t="s">
        <v>145</v>
      </c>
      <c r="C167" s="134"/>
      <c r="D167" s="74"/>
      <c r="E167" s="80"/>
      <c r="F167" s="82"/>
      <c r="G167" s="81"/>
      <c r="H167" s="82"/>
      <c r="I167" s="81"/>
    </row>
    <row r="168" spans="1:11" s="112" customFormat="1">
      <c r="A168" s="120"/>
      <c r="B168" s="176" t="s">
        <v>146</v>
      </c>
      <c r="C168" s="134"/>
      <c r="D168" s="74"/>
      <c r="E168" s="80"/>
      <c r="F168" s="73"/>
      <c r="G168" s="72"/>
      <c r="H168" s="73"/>
      <c r="I168" s="72"/>
    </row>
    <row r="169" spans="1:11" s="112" customFormat="1" ht="15.5">
      <c r="A169" s="120"/>
      <c r="B169" s="136" t="s">
        <v>199</v>
      </c>
      <c r="C169" s="207"/>
      <c r="D169" s="74"/>
      <c r="E169" s="80"/>
      <c r="F169" s="73"/>
      <c r="G169" s="72"/>
      <c r="H169" s="73"/>
      <c r="I169" s="72"/>
    </row>
    <row r="170" spans="1:11" s="112" customFormat="1" ht="15.5">
      <c r="A170" s="170"/>
      <c r="B170" s="165"/>
      <c r="C170" s="165"/>
      <c r="D170" s="166"/>
      <c r="E170" s="167"/>
      <c r="F170" s="171"/>
      <c r="G170" s="172"/>
      <c r="H170" s="171"/>
      <c r="I170" s="172"/>
    </row>
    <row r="171" spans="1:11" s="119" customFormat="1" ht="15.5">
      <c r="A171" s="113"/>
      <c r="B171" s="114" t="s">
        <v>200</v>
      </c>
      <c r="C171" s="115"/>
      <c r="D171" s="116"/>
      <c r="E171" s="117"/>
      <c r="F171" s="118"/>
      <c r="G171" s="118"/>
      <c r="H171" s="118"/>
      <c r="I171" s="118"/>
    </row>
    <row r="172" spans="1:11" s="112" customFormat="1">
      <c r="A172" s="120">
        <v>15</v>
      </c>
      <c r="B172" s="79" t="s">
        <v>139</v>
      </c>
      <c r="C172" s="145"/>
      <c r="D172" s="74">
        <v>4</v>
      </c>
      <c r="E172" s="80">
        <v>4</v>
      </c>
      <c r="F172" s="73">
        <v>3</v>
      </c>
      <c r="G172" s="72">
        <v>5</v>
      </c>
      <c r="H172" s="73">
        <v>3</v>
      </c>
      <c r="I172" s="72">
        <v>5</v>
      </c>
    </row>
    <row r="173" spans="1:11" s="112" customFormat="1">
      <c r="A173" s="113"/>
      <c r="B173" s="79" t="s">
        <v>140</v>
      </c>
      <c r="C173" s="145"/>
      <c r="D173" s="74"/>
      <c r="E173" s="74"/>
      <c r="F173" s="73"/>
      <c r="G173" s="72"/>
      <c r="H173" s="73"/>
      <c r="I173" s="72"/>
    </row>
    <row r="174" spans="1:11" s="112" customFormat="1">
      <c r="A174" s="120"/>
      <c r="B174" s="79" t="s">
        <v>141</v>
      </c>
      <c r="C174" s="145"/>
      <c r="D174" s="74"/>
      <c r="E174" s="74"/>
      <c r="F174" s="73"/>
      <c r="G174" s="72"/>
      <c r="H174" s="73"/>
      <c r="I174" s="72"/>
    </row>
    <row r="175" spans="1:11" s="180" customFormat="1" ht="15.5">
      <c r="A175" s="175"/>
      <c r="B175" s="136" t="s">
        <v>201</v>
      </c>
      <c r="C175" s="177"/>
      <c r="D175" s="151"/>
      <c r="E175" s="74"/>
      <c r="F175" s="178"/>
      <c r="G175" s="179"/>
      <c r="H175" s="178"/>
      <c r="I175" s="179"/>
      <c r="K175" s="112"/>
    </row>
    <row r="176" spans="1:11" s="180" customFormat="1">
      <c r="A176" s="175"/>
      <c r="B176" s="176"/>
      <c r="C176" s="177"/>
      <c r="D176" s="151"/>
      <c r="E176" s="80"/>
      <c r="F176" s="178"/>
      <c r="G176" s="179"/>
      <c r="H176" s="178"/>
      <c r="I176" s="179"/>
      <c r="K176" s="112"/>
    </row>
    <row r="177" spans="1:9" s="119" customFormat="1">
      <c r="A177" s="182"/>
      <c r="B177" s="79" t="s">
        <v>129</v>
      </c>
      <c r="C177" s="134"/>
      <c r="D177" s="74">
        <v>2</v>
      </c>
      <c r="E177" s="80">
        <v>2</v>
      </c>
      <c r="F177" s="73"/>
      <c r="G177" s="72"/>
      <c r="H177" s="73"/>
      <c r="I177" s="72"/>
    </row>
    <row r="178" spans="1:9" s="119" customFormat="1">
      <c r="A178" s="113"/>
      <c r="B178" s="79" t="s">
        <v>130</v>
      </c>
      <c r="C178" s="134"/>
      <c r="D178" s="74"/>
      <c r="E178" s="80"/>
      <c r="F178" s="73"/>
      <c r="G178" s="72"/>
      <c r="H178" s="73"/>
      <c r="I178" s="72"/>
    </row>
    <row r="179" spans="1:9" s="112" customFormat="1">
      <c r="A179" s="113"/>
      <c r="B179" s="79" t="s">
        <v>131</v>
      </c>
      <c r="C179" s="134"/>
      <c r="D179" s="74"/>
      <c r="E179" s="80"/>
      <c r="F179" s="73"/>
      <c r="G179" s="72"/>
      <c r="H179" s="73"/>
      <c r="I179" s="72"/>
    </row>
    <row r="180" spans="1:9" s="119" customFormat="1">
      <c r="A180" s="125"/>
      <c r="B180" s="79" t="s">
        <v>132</v>
      </c>
      <c r="C180" s="134"/>
      <c r="D180" s="74"/>
      <c r="E180" s="80"/>
      <c r="F180" s="82"/>
      <c r="G180" s="81"/>
      <c r="H180" s="82"/>
      <c r="I180" s="81"/>
    </row>
    <row r="181" spans="1:9" s="112" customFormat="1">
      <c r="A181" s="120"/>
      <c r="B181" s="79" t="s">
        <v>133</v>
      </c>
      <c r="C181" s="134"/>
      <c r="D181" s="74"/>
      <c r="E181" s="80"/>
      <c r="F181" s="73"/>
      <c r="G181" s="72"/>
      <c r="H181" s="73"/>
      <c r="I181" s="72"/>
    </row>
    <row r="182" spans="1:9" s="112" customFormat="1">
      <c r="A182" s="120"/>
      <c r="B182" s="176" t="s">
        <v>134</v>
      </c>
      <c r="C182" s="134"/>
      <c r="D182" s="74"/>
      <c r="E182" s="80"/>
      <c r="F182" s="73"/>
      <c r="G182" s="72"/>
      <c r="H182" s="73"/>
      <c r="I182" s="72"/>
    </row>
    <row r="183" spans="1:9" s="112" customFormat="1" ht="15.5">
      <c r="A183" s="120"/>
      <c r="B183" s="136" t="s">
        <v>202</v>
      </c>
      <c r="C183" s="134"/>
      <c r="D183" s="74"/>
      <c r="E183" s="80"/>
      <c r="F183" s="73"/>
      <c r="G183" s="72"/>
      <c r="H183" s="73"/>
      <c r="I183" s="72"/>
    </row>
    <row r="184" spans="1:9" s="119" customFormat="1">
      <c r="A184" s="163"/>
      <c r="B184" s="181"/>
      <c r="C184" s="134"/>
      <c r="D184" s="74"/>
      <c r="E184" s="74"/>
      <c r="F184" s="82"/>
      <c r="G184" s="81"/>
      <c r="H184" s="82"/>
      <c r="I184" s="81"/>
    </row>
    <row r="185" spans="1:9" s="119" customFormat="1" ht="15" customHeight="1">
      <c r="A185" s="113"/>
      <c r="B185" s="114" t="s">
        <v>203</v>
      </c>
      <c r="C185" s="115"/>
      <c r="D185" s="116"/>
      <c r="E185" s="117"/>
      <c r="F185" s="118"/>
      <c r="G185" s="118"/>
      <c r="H185" s="118"/>
      <c r="I185" s="118"/>
    </row>
    <row r="186" spans="1:9" s="119" customFormat="1">
      <c r="A186" s="120">
        <v>16</v>
      </c>
      <c r="B186" s="79" t="s">
        <v>129</v>
      </c>
      <c r="C186" s="134"/>
      <c r="D186" s="74">
        <v>12</v>
      </c>
      <c r="E186" s="80">
        <v>12</v>
      </c>
      <c r="F186" s="73">
        <v>4</v>
      </c>
      <c r="G186" s="72">
        <v>6</v>
      </c>
      <c r="H186" s="73">
        <v>4</v>
      </c>
      <c r="I186" s="72">
        <v>6</v>
      </c>
    </row>
    <row r="187" spans="1:9" s="119" customFormat="1">
      <c r="A187" s="113"/>
      <c r="B187" s="79" t="s">
        <v>130</v>
      </c>
      <c r="C187" s="134"/>
      <c r="D187" s="74"/>
      <c r="E187" s="80"/>
      <c r="F187" s="73"/>
      <c r="G187" s="72"/>
      <c r="H187" s="73"/>
      <c r="I187" s="72"/>
    </row>
    <row r="188" spans="1:9" s="112" customFormat="1">
      <c r="A188" s="113"/>
      <c r="B188" s="79" t="s">
        <v>131</v>
      </c>
      <c r="C188" s="134"/>
      <c r="D188" s="74"/>
      <c r="E188" s="80"/>
      <c r="F188" s="73"/>
      <c r="G188" s="72"/>
      <c r="H188" s="73"/>
      <c r="I188" s="72"/>
    </row>
    <row r="189" spans="1:9" s="119" customFormat="1">
      <c r="A189" s="125"/>
      <c r="B189" s="79" t="s">
        <v>132</v>
      </c>
      <c r="C189" s="134"/>
      <c r="D189" s="74"/>
      <c r="E189" s="80"/>
      <c r="F189" s="82"/>
      <c r="G189" s="81"/>
      <c r="H189" s="82"/>
      <c r="I189" s="81"/>
    </row>
    <row r="190" spans="1:9" s="112" customFormat="1">
      <c r="A190" s="120"/>
      <c r="B190" s="79" t="s">
        <v>133</v>
      </c>
      <c r="C190" s="134"/>
      <c r="D190" s="74"/>
      <c r="E190" s="80"/>
      <c r="F190" s="73"/>
      <c r="G190" s="72"/>
      <c r="H190" s="73"/>
      <c r="I190" s="72"/>
    </row>
    <row r="191" spans="1:9" s="112" customFormat="1">
      <c r="A191" s="120"/>
      <c r="B191" s="176" t="s">
        <v>134</v>
      </c>
      <c r="C191" s="134"/>
      <c r="D191" s="74"/>
      <c r="E191" s="80"/>
      <c r="F191" s="73"/>
      <c r="G191" s="72"/>
      <c r="H191" s="73"/>
      <c r="I191" s="72"/>
    </row>
    <row r="192" spans="1:9" s="112" customFormat="1" ht="15.5">
      <c r="A192" s="120"/>
      <c r="B192" s="136" t="s">
        <v>204</v>
      </c>
      <c r="C192" s="207"/>
      <c r="D192" s="74"/>
      <c r="E192" s="80"/>
      <c r="F192" s="73"/>
      <c r="G192" s="72"/>
      <c r="H192" s="73"/>
      <c r="I192" s="72"/>
    </row>
    <row r="193" spans="1:9" s="119" customFormat="1" ht="15.5">
      <c r="A193" s="125"/>
      <c r="B193" s="136"/>
      <c r="C193" s="135"/>
      <c r="D193" s="121"/>
      <c r="E193" s="122"/>
      <c r="F193" s="82"/>
      <c r="G193" s="81"/>
      <c r="H193" s="82"/>
      <c r="I193" s="81"/>
    </row>
    <row r="194" spans="1:9" s="119" customFormat="1">
      <c r="A194" s="120"/>
      <c r="B194" s="79" t="s">
        <v>142</v>
      </c>
      <c r="C194" s="134"/>
      <c r="D194" s="74">
        <v>2</v>
      </c>
      <c r="E194" s="80">
        <v>2</v>
      </c>
      <c r="F194" s="73"/>
      <c r="G194" s="72"/>
      <c r="H194" s="73"/>
      <c r="I194" s="72"/>
    </row>
    <row r="195" spans="1:9" s="119" customFormat="1">
      <c r="A195" s="113"/>
      <c r="B195" s="79" t="s">
        <v>143</v>
      </c>
      <c r="C195" s="134"/>
      <c r="D195" s="74"/>
      <c r="E195" s="80"/>
      <c r="F195" s="73"/>
      <c r="G195" s="72"/>
      <c r="H195" s="73"/>
      <c r="I195" s="72"/>
    </row>
    <row r="196" spans="1:9" s="112" customFormat="1">
      <c r="A196" s="113"/>
      <c r="B196" s="79" t="s">
        <v>144</v>
      </c>
      <c r="C196" s="134"/>
      <c r="D196" s="74"/>
      <c r="E196" s="80"/>
      <c r="F196" s="73"/>
      <c r="G196" s="72"/>
      <c r="H196" s="73"/>
      <c r="I196" s="72"/>
    </row>
    <row r="197" spans="1:9" s="119" customFormat="1">
      <c r="A197" s="125"/>
      <c r="B197" s="79" t="s">
        <v>145</v>
      </c>
      <c r="C197" s="134"/>
      <c r="D197" s="74"/>
      <c r="E197" s="80"/>
      <c r="F197" s="82"/>
      <c r="G197" s="81"/>
      <c r="H197" s="82"/>
      <c r="I197" s="81"/>
    </row>
    <row r="198" spans="1:9" s="112" customFormat="1">
      <c r="A198" s="120"/>
      <c r="B198" s="176" t="s">
        <v>146</v>
      </c>
      <c r="C198" s="134"/>
      <c r="D198" s="74"/>
      <c r="E198" s="80"/>
      <c r="F198" s="73"/>
      <c r="G198" s="72"/>
      <c r="H198" s="73"/>
      <c r="I198" s="72"/>
    </row>
    <row r="199" spans="1:9" s="112" customFormat="1" ht="15.5">
      <c r="A199" s="120"/>
      <c r="B199" s="136" t="s">
        <v>205</v>
      </c>
      <c r="C199" s="134"/>
      <c r="D199" s="74"/>
      <c r="E199" s="80"/>
      <c r="F199" s="73"/>
      <c r="G199" s="72"/>
      <c r="H199" s="73"/>
      <c r="I199" s="72"/>
    </row>
    <row r="200" spans="1:9" s="112" customFormat="1">
      <c r="A200" s="113"/>
      <c r="B200" s="79"/>
      <c r="C200" s="145"/>
      <c r="D200" s="74"/>
      <c r="E200" s="74"/>
      <c r="F200" s="73"/>
      <c r="G200" s="72"/>
      <c r="H200" s="73"/>
      <c r="I200" s="72"/>
    </row>
    <row r="201" spans="1:9" s="112" customFormat="1">
      <c r="A201" s="120"/>
      <c r="B201" s="204" t="s">
        <v>175</v>
      </c>
      <c r="C201" s="198"/>
      <c r="D201" s="74">
        <v>1</v>
      </c>
      <c r="E201" s="74">
        <v>1</v>
      </c>
      <c r="F201" s="73"/>
      <c r="G201" s="72"/>
      <c r="H201" s="73"/>
      <c r="I201" s="72"/>
    </row>
    <row r="202" spans="1:9" s="112" customFormat="1">
      <c r="A202" s="120"/>
      <c r="B202" s="205" t="s">
        <v>148</v>
      </c>
      <c r="C202" s="145"/>
      <c r="D202" s="74"/>
      <c r="E202" s="74"/>
      <c r="F202" s="73"/>
      <c r="G202" s="72"/>
      <c r="H202" s="73"/>
      <c r="I202" s="72"/>
    </row>
    <row r="203" spans="1:9" s="180" customFormat="1">
      <c r="A203" s="120"/>
      <c r="B203" s="79" t="s">
        <v>176</v>
      </c>
      <c r="C203" s="177"/>
      <c r="D203" s="184"/>
      <c r="E203" s="185"/>
      <c r="F203" s="178"/>
      <c r="G203" s="179"/>
      <c r="H203" s="178"/>
      <c r="I203" s="179"/>
    </row>
    <row r="204" spans="1:9" s="180" customFormat="1" ht="15.5">
      <c r="A204" s="120"/>
      <c r="B204" s="136" t="s">
        <v>206</v>
      </c>
      <c r="C204" s="177"/>
      <c r="D204" s="184"/>
      <c r="E204" s="197"/>
      <c r="F204" s="178"/>
      <c r="G204" s="179"/>
      <c r="H204" s="178"/>
      <c r="I204" s="179"/>
    </row>
    <row r="205" spans="1:9" s="180" customFormat="1">
      <c r="A205" s="182"/>
      <c r="B205" s="183"/>
      <c r="C205" s="177"/>
      <c r="D205" s="184"/>
      <c r="E205" s="197"/>
      <c r="F205" s="178"/>
      <c r="G205" s="179"/>
      <c r="H205" s="178"/>
      <c r="I205" s="179"/>
    </row>
    <row r="206" spans="1:9" s="112" customFormat="1">
      <c r="A206" s="120"/>
      <c r="B206" s="79" t="s">
        <v>139</v>
      </c>
      <c r="C206" s="145"/>
      <c r="D206" s="74">
        <v>4</v>
      </c>
      <c r="E206" s="80">
        <v>4</v>
      </c>
      <c r="F206" s="73"/>
      <c r="G206" s="72"/>
      <c r="H206" s="73"/>
      <c r="I206" s="72"/>
    </row>
    <row r="207" spans="1:9" s="112" customFormat="1">
      <c r="A207" s="113"/>
      <c r="B207" s="79" t="s">
        <v>140</v>
      </c>
      <c r="C207" s="145"/>
      <c r="D207" s="74"/>
      <c r="E207" s="74"/>
      <c r="F207" s="73"/>
      <c r="G207" s="72"/>
      <c r="H207" s="73"/>
      <c r="I207" s="72"/>
    </row>
    <row r="208" spans="1:9" s="112" customFormat="1">
      <c r="A208" s="120"/>
      <c r="B208" s="79" t="s">
        <v>141</v>
      </c>
      <c r="C208" s="145"/>
      <c r="D208" s="74"/>
      <c r="E208" s="74"/>
      <c r="F208" s="73"/>
      <c r="G208" s="72"/>
      <c r="H208" s="73"/>
      <c r="I208" s="72"/>
    </row>
    <row r="209" spans="1:11" s="112" customFormat="1" ht="15.5">
      <c r="A209" s="120"/>
      <c r="B209" s="136" t="s">
        <v>207</v>
      </c>
      <c r="C209" s="145"/>
      <c r="D209" s="151"/>
      <c r="E209" s="80"/>
      <c r="F209" s="73"/>
      <c r="G209" s="72"/>
      <c r="H209" s="73"/>
      <c r="I209" s="72"/>
    </row>
    <row r="210" spans="1:11" s="180" customFormat="1">
      <c r="A210" s="186"/>
      <c r="B210" s="187"/>
      <c r="C210" s="188"/>
      <c r="D210" s="189"/>
      <c r="E210" s="190"/>
      <c r="F210" s="191"/>
      <c r="G210" s="179"/>
      <c r="H210" s="178"/>
      <c r="I210" s="179"/>
      <c r="K210" s="112"/>
    </row>
    <row r="211" spans="1:11" s="119" customFormat="1" ht="15.5">
      <c r="A211" s="113"/>
      <c r="C211" s="158"/>
      <c r="D211" s="116"/>
      <c r="E211" s="117"/>
      <c r="F211" s="118"/>
      <c r="G211" s="118"/>
      <c r="H211" s="118"/>
      <c r="I211" s="118"/>
    </row>
    <row r="212" spans="1:11" s="112" customFormat="1">
      <c r="A212" s="120">
        <v>17</v>
      </c>
      <c r="B212" s="79" t="s">
        <v>139</v>
      </c>
      <c r="C212" s="145"/>
      <c r="D212" s="74">
        <v>12</v>
      </c>
      <c r="E212" s="80">
        <v>12</v>
      </c>
      <c r="F212" s="73">
        <v>8</v>
      </c>
      <c r="G212" s="72">
        <v>11</v>
      </c>
      <c r="H212" s="73">
        <v>8</v>
      </c>
      <c r="I212" s="72">
        <v>11</v>
      </c>
    </row>
    <row r="213" spans="1:11" s="112" customFormat="1">
      <c r="A213" s="113"/>
      <c r="B213" s="79" t="s">
        <v>140</v>
      </c>
      <c r="C213" s="145"/>
      <c r="D213" s="74"/>
      <c r="E213" s="74"/>
      <c r="F213" s="73"/>
      <c r="G213" s="72"/>
      <c r="H213" s="73"/>
      <c r="I213" s="72"/>
    </row>
    <row r="214" spans="1:11" s="112" customFormat="1">
      <c r="A214" s="120"/>
      <c r="B214" s="79" t="s">
        <v>141</v>
      </c>
      <c r="C214" s="145"/>
      <c r="D214" s="74"/>
      <c r="E214" s="74"/>
      <c r="F214" s="73"/>
      <c r="G214" s="72"/>
      <c r="H214" s="73"/>
      <c r="I214" s="72"/>
    </row>
    <row r="215" spans="1:11" s="112" customFormat="1" ht="15.5">
      <c r="A215" s="120"/>
      <c r="B215" s="136" t="s">
        <v>208</v>
      </c>
      <c r="C215" s="145"/>
      <c r="D215" s="151"/>
      <c r="E215" s="74"/>
      <c r="F215" s="73"/>
      <c r="G215" s="72"/>
      <c r="H215" s="73"/>
      <c r="I215" s="72"/>
    </row>
    <row r="216" spans="1:11" s="180" customFormat="1">
      <c r="A216" s="186"/>
      <c r="B216" s="153"/>
      <c r="C216" s="188"/>
      <c r="D216" s="189"/>
      <c r="E216" s="155"/>
      <c r="F216" s="191"/>
      <c r="G216" s="196"/>
      <c r="H216" s="191"/>
      <c r="I216" s="196"/>
      <c r="K216" s="112"/>
    </row>
    <row r="217" spans="1:11" s="119" customFormat="1" ht="15" customHeight="1">
      <c r="A217" s="113"/>
      <c r="B217" s="114" t="s">
        <v>209</v>
      </c>
      <c r="C217" s="115"/>
      <c r="D217" s="116"/>
      <c r="E217" s="117"/>
      <c r="F217" s="118"/>
      <c r="G217" s="118"/>
      <c r="H217" s="118"/>
      <c r="I217" s="118"/>
    </row>
    <row r="218" spans="1:11" s="119" customFormat="1">
      <c r="A218" s="120">
        <v>18</v>
      </c>
      <c r="B218" s="79" t="s">
        <v>139</v>
      </c>
      <c r="C218" s="145"/>
      <c r="D218" s="74">
        <v>6</v>
      </c>
      <c r="E218" s="80">
        <v>6</v>
      </c>
      <c r="F218" s="73">
        <v>4</v>
      </c>
      <c r="G218" s="72">
        <v>6</v>
      </c>
      <c r="H218" s="73">
        <v>4</v>
      </c>
      <c r="I218" s="72">
        <v>6</v>
      </c>
    </row>
    <row r="219" spans="1:11" s="119" customFormat="1">
      <c r="A219" s="113"/>
      <c r="B219" s="79" t="s">
        <v>140</v>
      </c>
      <c r="C219" s="145"/>
      <c r="D219" s="74"/>
      <c r="E219" s="80"/>
      <c r="F219" s="73"/>
      <c r="G219" s="72"/>
      <c r="H219" s="73"/>
      <c r="I219" s="72"/>
    </row>
    <row r="220" spans="1:11" s="112" customFormat="1">
      <c r="A220" s="113"/>
      <c r="B220" s="79" t="s">
        <v>141</v>
      </c>
      <c r="C220" s="145"/>
      <c r="D220" s="74"/>
      <c r="E220" s="80"/>
      <c r="F220" s="73"/>
      <c r="G220" s="72"/>
      <c r="H220" s="73"/>
      <c r="I220" s="72"/>
    </row>
    <row r="221" spans="1:11" s="112" customFormat="1" ht="15.5">
      <c r="A221" s="113"/>
      <c r="B221" s="136" t="s">
        <v>210</v>
      </c>
      <c r="C221" s="145"/>
      <c r="D221" s="74"/>
      <c r="E221" s="80"/>
      <c r="F221" s="73"/>
      <c r="G221" s="72"/>
      <c r="H221" s="73"/>
      <c r="I221" s="72"/>
    </row>
    <row r="222" spans="1:11" s="112" customFormat="1">
      <c r="A222" s="170"/>
      <c r="B222" s="208"/>
      <c r="C222" s="210"/>
      <c r="D222" s="74"/>
      <c r="E222" s="80"/>
      <c r="F222" s="73"/>
      <c r="G222" s="72"/>
      <c r="H222" s="73"/>
      <c r="I222" s="72"/>
    </row>
    <row r="223" spans="1:11" s="119" customFormat="1" ht="15.5">
      <c r="A223" s="113"/>
      <c r="B223" s="114" t="s">
        <v>211</v>
      </c>
      <c r="C223" s="192"/>
      <c r="D223" s="116"/>
      <c r="E223" s="117"/>
      <c r="F223" s="118"/>
      <c r="G223" s="118"/>
      <c r="H223" s="118"/>
      <c r="I223" s="118"/>
    </row>
    <row r="224" spans="1:11" s="112" customFormat="1">
      <c r="A224" s="120">
        <v>19</v>
      </c>
      <c r="B224" s="79" t="s">
        <v>139</v>
      </c>
      <c r="C224" s="145"/>
      <c r="D224" s="74">
        <v>8</v>
      </c>
      <c r="E224" s="80">
        <v>8</v>
      </c>
      <c r="F224" s="73">
        <v>5</v>
      </c>
      <c r="G224" s="72">
        <v>7</v>
      </c>
      <c r="H224" s="73">
        <v>5</v>
      </c>
      <c r="I224" s="72">
        <v>7</v>
      </c>
    </row>
    <row r="225" spans="1:11" s="112" customFormat="1">
      <c r="A225" s="113"/>
      <c r="B225" s="79" t="s">
        <v>140</v>
      </c>
      <c r="C225" s="145"/>
      <c r="D225" s="74"/>
      <c r="E225" s="74"/>
      <c r="F225" s="73"/>
      <c r="G225" s="72"/>
      <c r="H225" s="73"/>
      <c r="I225" s="72"/>
    </row>
    <row r="226" spans="1:11" s="112" customFormat="1">
      <c r="A226" s="120"/>
      <c r="B226" s="79" t="s">
        <v>141</v>
      </c>
      <c r="C226" s="145"/>
      <c r="D226" s="74"/>
      <c r="E226" s="74"/>
      <c r="F226" s="73"/>
      <c r="G226" s="72"/>
      <c r="H226" s="73"/>
      <c r="I226" s="72"/>
    </row>
    <row r="227" spans="1:11" s="180" customFormat="1" ht="15.5">
      <c r="A227" s="175"/>
      <c r="B227" s="136" t="s">
        <v>212</v>
      </c>
      <c r="C227" s="177"/>
      <c r="D227" s="151"/>
      <c r="E227" s="74"/>
      <c r="F227" s="178"/>
      <c r="G227" s="179"/>
      <c r="H227" s="178"/>
      <c r="I227" s="179"/>
      <c r="K227" s="112"/>
    </row>
    <row r="228" spans="1:11" s="180" customFormat="1">
      <c r="A228" s="175"/>
      <c r="B228" s="176"/>
      <c r="C228" s="177"/>
      <c r="D228" s="151"/>
      <c r="E228" s="80"/>
      <c r="F228" s="178"/>
      <c r="G228" s="179"/>
      <c r="H228" s="178"/>
      <c r="I228" s="179"/>
      <c r="K228" s="112"/>
    </row>
    <row r="229" spans="1:11" s="119" customFormat="1">
      <c r="A229" s="182"/>
      <c r="B229" s="79" t="s">
        <v>129</v>
      </c>
      <c r="C229" s="134"/>
      <c r="D229" s="74">
        <v>3</v>
      </c>
      <c r="E229" s="80">
        <v>3</v>
      </c>
      <c r="F229" s="73"/>
      <c r="G229" s="72"/>
      <c r="H229" s="73"/>
      <c r="I229" s="72"/>
    </row>
    <row r="230" spans="1:11" s="119" customFormat="1">
      <c r="A230" s="113"/>
      <c r="B230" s="79" t="s">
        <v>130</v>
      </c>
      <c r="C230" s="134"/>
      <c r="D230" s="74"/>
      <c r="E230" s="80"/>
      <c r="F230" s="73"/>
      <c r="G230" s="72"/>
      <c r="H230" s="73"/>
      <c r="I230" s="72"/>
    </row>
    <row r="231" spans="1:11" s="112" customFormat="1">
      <c r="A231" s="113"/>
      <c r="B231" s="79" t="s">
        <v>131</v>
      </c>
      <c r="C231" s="134"/>
      <c r="D231" s="74"/>
      <c r="E231" s="80"/>
      <c r="F231" s="73"/>
      <c r="G231" s="72"/>
      <c r="H231" s="73"/>
      <c r="I231" s="72"/>
    </row>
    <row r="232" spans="1:11" s="119" customFormat="1">
      <c r="A232" s="125"/>
      <c r="B232" s="79" t="s">
        <v>132</v>
      </c>
      <c r="C232" s="134"/>
      <c r="D232" s="74"/>
      <c r="E232" s="80"/>
      <c r="F232" s="82"/>
      <c r="G232" s="81"/>
      <c r="H232" s="82"/>
      <c r="I232" s="81"/>
    </row>
    <row r="233" spans="1:11" s="112" customFormat="1">
      <c r="A233" s="120"/>
      <c r="B233" s="79" t="s">
        <v>133</v>
      </c>
      <c r="C233" s="134"/>
      <c r="D233" s="74"/>
      <c r="E233" s="80"/>
      <c r="F233" s="73"/>
      <c r="G233" s="72"/>
      <c r="H233" s="73"/>
      <c r="I233" s="72"/>
    </row>
    <row r="234" spans="1:11" s="112" customFormat="1">
      <c r="A234" s="120"/>
      <c r="B234" s="176" t="s">
        <v>134</v>
      </c>
      <c r="C234" s="134"/>
      <c r="D234" s="74"/>
      <c r="E234" s="80"/>
      <c r="F234" s="73"/>
      <c r="G234" s="72"/>
      <c r="H234" s="73"/>
      <c r="I234" s="72"/>
    </row>
    <row r="235" spans="1:11" s="112" customFormat="1" ht="15.5">
      <c r="A235" s="120"/>
      <c r="B235" s="136" t="s">
        <v>213</v>
      </c>
      <c r="C235" s="134"/>
      <c r="D235" s="74"/>
      <c r="E235" s="80"/>
      <c r="F235" s="73"/>
      <c r="G235" s="72"/>
      <c r="H235" s="73"/>
      <c r="I235" s="72"/>
    </row>
    <row r="236" spans="1:11" s="119" customFormat="1">
      <c r="A236" s="163"/>
      <c r="B236" s="181"/>
      <c r="C236" s="210"/>
      <c r="D236" s="155"/>
      <c r="E236" s="155"/>
      <c r="F236" s="168"/>
      <c r="G236" s="169"/>
      <c r="H236" s="168"/>
      <c r="I236" s="169"/>
    </row>
    <row r="237" spans="1:11" s="119" customFormat="1" ht="15.5">
      <c r="A237" s="113"/>
      <c r="B237" s="114" t="s">
        <v>214</v>
      </c>
      <c r="C237" s="192"/>
      <c r="D237" s="116"/>
      <c r="E237" s="117"/>
      <c r="F237" s="118"/>
      <c r="G237" s="118"/>
      <c r="H237" s="118"/>
      <c r="I237" s="118"/>
    </row>
    <row r="238" spans="1:11" s="112" customFormat="1">
      <c r="A238" s="120">
        <v>20</v>
      </c>
      <c r="B238" s="79" t="s">
        <v>139</v>
      </c>
      <c r="C238" s="145"/>
      <c r="D238" s="74">
        <v>4</v>
      </c>
      <c r="E238" s="80">
        <v>4</v>
      </c>
      <c r="F238" s="73">
        <v>2</v>
      </c>
      <c r="G238" s="72">
        <v>4</v>
      </c>
      <c r="H238" s="73">
        <v>2</v>
      </c>
      <c r="I238" s="72">
        <v>4</v>
      </c>
    </row>
    <row r="239" spans="1:11" s="112" customFormat="1">
      <c r="A239" s="113"/>
      <c r="B239" s="79" t="s">
        <v>140</v>
      </c>
      <c r="C239" s="145"/>
      <c r="D239" s="74"/>
      <c r="E239" s="74"/>
      <c r="F239" s="73"/>
      <c r="G239" s="72"/>
      <c r="H239" s="73"/>
      <c r="I239" s="72"/>
    </row>
    <row r="240" spans="1:11" s="112" customFormat="1">
      <c r="A240" s="120"/>
      <c r="B240" s="79" t="s">
        <v>141</v>
      </c>
      <c r="C240" s="145"/>
      <c r="D240" s="74"/>
      <c r="E240" s="74"/>
      <c r="F240" s="73"/>
      <c r="G240" s="72"/>
      <c r="H240" s="73"/>
      <c r="I240" s="72"/>
    </row>
    <row r="241" spans="1:11" s="180" customFormat="1" ht="15.5">
      <c r="A241" s="175"/>
      <c r="B241" s="136" t="s">
        <v>215</v>
      </c>
      <c r="C241" s="177"/>
      <c r="D241" s="151"/>
      <c r="E241" s="74"/>
      <c r="F241" s="178"/>
      <c r="G241" s="179"/>
      <c r="H241" s="178"/>
      <c r="I241" s="179"/>
      <c r="K241" s="112"/>
    </row>
    <row r="242" spans="1:11" s="180" customFormat="1">
      <c r="A242" s="175"/>
      <c r="B242" s="176"/>
      <c r="C242" s="177"/>
      <c r="D242" s="151"/>
      <c r="E242" s="80"/>
      <c r="F242" s="178"/>
      <c r="G242" s="179"/>
      <c r="H242" s="178"/>
      <c r="I242" s="179"/>
      <c r="K242" s="112"/>
    </row>
    <row r="243" spans="1:11" s="119" customFormat="1">
      <c r="A243" s="182"/>
      <c r="B243" s="79" t="s">
        <v>129</v>
      </c>
      <c r="C243" s="134"/>
      <c r="D243" s="74">
        <v>6</v>
      </c>
      <c r="E243" s="80">
        <v>6</v>
      </c>
      <c r="F243" s="73"/>
      <c r="G243" s="72"/>
      <c r="H243" s="73"/>
      <c r="I243" s="72"/>
    </row>
    <row r="244" spans="1:11" s="119" customFormat="1">
      <c r="A244" s="113"/>
      <c r="B244" s="79" t="s">
        <v>130</v>
      </c>
      <c r="C244" s="134"/>
      <c r="D244" s="74"/>
      <c r="E244" s="80"/>
      <c r="F244" s="73"/>
      <c r="G244" s="72"/>
      <c r="H244" s="73"/>
      <c r="I244" s="72"/>
    </row>
    <row r="245" spans="1:11" s="112" customFormat="1">
      <c r="A245" s="113"/>
      <c r="B245" s="79" t="s">
        <v>131</v>
      </c>
      <c r="C245" s="134"/>
      <c r="D245" s="74"/>
      <c r="E245" s="80"/>
      <c r="F245" s="73"/>
      <c r="G245" s="72"/>
      <c r="H245" s="73"/>
      <c r="I245" s="72"/>
    </row>
    <row r="246" spans="1:11" s="119" customFormat="1">
      <c r="A246" s="125"/>
      <c r="B246" s="79" t="s">
        <v>132</v>
      </c>
      <c r="C246" s="134"/>
      <c r="D246" s="74"/>
      <c r="E246" s="80"/>
      <c r="F246" s="82"/>
      <c r="G246" s="81"/>
      <c r="H246" s="82"/>
      <c r="I246" s="81"/>
    </row>
    <row r="247" spans="1:11" s="112" customFormat="1">
      <c r="A247" s="120"/>
      <c r="B247" s="79" t="s">
        <v>133</v>
      </c>
      <c r="C247" s="134"/>
      <c r="D247" s="74"/>
      <c r="E247" s="80"/>
      <c r="F247" s="73"/>
      <c r="G247" s="72"/>
      <c r="H247" s="73"/>
      <c r="I247" s="72"/>
    </row>
    <row r="248" spans="1:11" s="112" customFormat="1">
      <c r="A248" s="120"/>
      <c r="B248" s="176" t="s">
        <v>134</v>
      </c>
      <c r="C248" s="134"/>
      <c r="D248" s="74"/>
      <c r="E248" s="80"/>
      <c r="F248" s="73"/>
      <c r="G248" s="72"/>
      <c r="H248" s="73"/>
      <c r="I248" s="72"/>
    </row>
    <row r="249" spans="1:11" s="112" customFormat="1" ht="15.5">
      <c r="A249" s="120"/>
      <c r="B249" s="136" t="s">
        <v>216</v>
      </c>
      <c r="C249" s="134"/>
      <c r="D249" s="74"/>
      <c r="E249" s="80"/>
      <c r="F249" s="73"/>
      <c r="G249" s="72"/>
      <c r="H249" s="73"/>
      <c r="I249" s="72"/>
    </row>
    <row r="250" spans="1:11" s="112" customFormat="1" ht="15.5">
      <c r="A250" s="120"/>
      <c r="B250" s="136" t="s">
        <v>217</v>
      </c>
      <c r="C250" s="134"/>
      <c r="D250" s="74"/>
      <c r="E250" s="80"/>
      <c r="F250" s="73"/>
      <c r="G250" s="72"/>
      <c r="H250" s="73"/>
      <c r="I250" s="72"/>
    </row>
    <row r="251" spans="1:11" s="112" customFormat="1" ht="15.5">
      <c r="A251" s="120"/>
      <c r="B251" s="136" t="s">
        <v>218</v>
      </c>
      <c r="C251" s="134"/>
      <c r="D251" s="74"/>
      <c r="E251" s="80"/>
      <c r="F251" s="73"/>
      <c r="G251" s="72"/>
      <c r="H251" s="73"/>
      <c r="I251" s="72"/>
    </row>
    <row r="252" spans="1:11" s="112" customFormat="1" ht="15.5">
      <c r="A252" s="120"/>
      <c r="B252" s="136" t="s">
        <v>219</v>
      </c>
      <c r="C252" s="134"/>
      <c r="D252" s="74"/>
      <c r="E252" s="80"/>
      <c r="F252" s="73"/>
      <c r="G252" s="72"/>
      <c r="H252" s="73"/>
      <c r="I252" s="72"/>
    </row>
    <row r="253" spans="1:11" s="119" customFormat="1">
      <c r="A253" s="163"/>
      <c r="B253" s="181"/>
      <c r="C253" s="210"/>
      <c r="D253" s="155"/>
      <c r="E253" s="155"/>
      <c r="F253" s="168"/>
      <c r="G253" s="169"/>
      <c r="H253" s="168"/>
      <c r="I253" s="169"/>
    </row>
    <row r="254" spans="1:11" s="119" customFormat="1" ht="15.5">
      <c r="A254" s="113"/>
      <c r="B254" s="114" t="s">
        <v>220</v>
      </c>
      <c r="C254" s="192"/>
      <c r="D254" s="116"/>
      <c r="E254" s="117"/>
      <c r="F254" s="118"/>
      <c r="G254" s="118"/>
      <c r="H254" s="118"/>
      <c r="I254" s="118"/>
    </row>
    <row r="255" spans="1:11" s="112" customFormat="1">
      <c r="A255" s="120">
        <v>21</v>
      </c>
      <c r="B255" s="79" t="s">
        <v>139</v>
      </c>
      <c r="C255" s="145"/>
      <c r="D255" s="74">
        <v>4</v>
      </c>
      <c r="E255" s="80">
        <v>4</v>
      </c>
      <c r="F255" s="73">
        <v>2</v>
      </c>
      <c r="G255" s="72">
        <v>4</v>
      </c>
      <c r="H255" s="73">
        <v>2</v>
      </c>
      <c r="I255" s="72">
        <v>4</v>
      </c>
    </row>
    <row r="256" spans="1:11" s="112" customFormat="1">
      <c r="A256" s="113"/>
      <c r="B256" s="79" t="s">
        <v>140</v>
      </c>
      <c r="C256" s="145"/>
      <c r="D256" s="74"/>
      <c r="E256" s="74"/>
      <c r="F256" s="73"/>
      <c r="G256" s="72"/>
      <c r="H256" s="73"/>
      <c r="I256" s="72"/>
    </row>
    <row r="257" spans="1:11" s="112" customFormat="1">
      <c r="A257" s="120"/>
      <c r="B257" s="79" t="s">
        <v>141</v>
      </c>
      <c r="C257" s="145"/>
      <c r="D257" s="74"/>
      <c r="E257" s="74"/>
      <c r="F257" s="73"/>
      <c r="G257" s="72"/>
      <c r="H257" s="73"/>
      <c r="I257" s="72"/>
    </row>
    <row r="258" spans="1:11" s="180" customFormat="1" ht="15.5">
      <c r="A258" s="175"/>
      <c r="B258" s="136" t="s">
        <v>221</v>
      </c>
      <c r="C258" s="177"/>
      <c r="D258" s="151"/>
      <c r="E258" s="74"/>
      <c r="F258" s="178"/>
      <c r="G258" s="179"/>
      <c r="H258" s="178"/>
      <c r="I258" s="179"/>
      <c r="K258" s="112"/>
    </row>
    <row r="259" spans="1:11" s="180" customFormat="1">
      <c r="A259" s="175"/>
      <c r="B259" s="176"/>
      <c r="C259" s="177"/>
      <c r="D259" s="151"/>
      <c r="E259" s="80"/>
      <c r="F259" s="178"/>
      <c r="G259" s="179"/>
      <c r="H259" s="178"/>
      <c r="I259" s="179"/>
      <c r="K259" s="112"/>
    </row>
    <row r="260" spans="1:11" s="119" customFormat="1">
      <c r="A260" s="182"/>
      <c r="B260" s="79" t="s">
        <v>129</v>
      </c>
      <c r="C260" s="134"/>
      <c r="D260" s="74">
        <v>4</v>
      </c>
      <c r="E260" s="80">
        <v>4</v>
      </c>
      <c r="F260" s="73"/>
      <c r="G260" s="72"/>
      <c r="H260" s="73"/>
      <c r="I260" s="72"/>
    </row>
    <row r="261" spans="1:11" s="119" customFormat="1">
      <c r="A261" s="113"/>
      <c r="B261" s="79" t="s">
        <v>130</v>
      </c>
      <c r="C261" s="134"/>
      <c r="D261" s="74"/>
      <c r="E261" s="80"/>
      <c r="F261" s="73"/>
      <c r="G261" s="72"/>
      <c r="H261" s="73"/>
      <c r="I261" s="72"/>
    </row>
    <row r="262" spans="1:11" s="112" customFormat="1">
      <c r="A262" s="113"/>
      <c r="B262" s="79" t="s">
        <v>131</v>
      </c>
      <c r="C262" s="134"/>
      <c r="D262" s="74"/>
      <c r="E262" s="80"/>
      <c r="F262" s="73"/>
      <c r="G262" s="72"/>
      <c r="H262" s="73"/>
      <c r="I262" s="72"/>
    </row>
    <row r="263" spans="1:11" s="119" customFormat="1">
      <c r="A263" s="125"/>
      <c r="B263" s="79" t="s">
        <v>132</v>
      </c>
      <c r="C263" s="134"/>
      <c r="D263" s="74"/>
      <c r="E263" s="80"/>
      <c r="F263" s="82"/>
      <c r="G263" s="81"/>
      <c r="H263" s="82"/>
      <c r="I263" s="81"/>
    </row>
    <row r="264" spans="1:11" s="112" customFormat="1">
      <c r="A264" s="120"/>
      <c r="B264" s="79" t="s">
        <v>133</v>
      </c>
      <c r="C264" s="134"/>
      <c r="D264" s="74"/>
      <c r="E264" s="80"/>
      <c r="F264" s="73"/>
      <c r="G264" s="72"/>
      <c r="H264" s="73"/>
      <c r="I264" s="72"/>
    </row>
    <row r="265" spans="1:11" s="112" customFormat="1">
      <c r="A265" s="120"/>
      <c r="B265" s="176" t="s">
        <v>134</v>
      </c>
      <c r="C265" s="134"/>
      <c r="D265" s="74"/>
      <c r="E265" s="80"/>
      <c r="F265" s="73"/>
      <c r="G265" s="72"/>
      <c r="H265" s="73"/>
      <c r="I265" s="72"/>
    </row>
    <row r="266" spans="1:11" s="112" customFormat="1" ht="15.5">
      <c r="A266" s="120"/>
      <c r="B266" s="136" t="s">
        <v>222</v>
      </c>
      <c r="C266" s="207"/>
      <c r="D266" s="74"/>
      <c r="E266" s="80"/>
      <c r="F266" s="73"/>
      <c r="G266" s="72"/>
      <c r="H266" s="73"/>
      <c r="I266" s="72"/>
    </row>
    <row r="267" spans="1:11" s="119" customFormat="1" ht="15.5" thickBot="1">
      <c r="A267" s="137"/>
      <c r="B267" s="140"/>
      <c r="C267" s="140"/>
      <c r="D267" s="85"/>
      <c r="E267" s="85"/>
      <c r="F267" s="138"/>
      <c r="G267" s="139"/>
      <c r="H267" s="138"/>
      <c r="I267" s="139"/>
    </row>
    <row r="268" spans="1:11" s="131" customFormat="1" ht="23.25" customHeight="1" thickTop="1">
      <c r="A268" s="127"/>
      <c r="B268" s="298" t="s">
        <v>102</v>
      </c>
      <c r="C268" s="299"/>
      <c r="D268" s="128"/>
      <c r="E268" s="129">
        <f>SUM(E16:E267)</f>
        <v>205</v>
      </c>
      <c r="F268" s="130"/>
      <c r="G268" s="130"/>
      <c r="H268" s="130">
        <f>SUM(H16:H267)</f>
        <v>181</v>
      </c>
      <c r="I268" s="130">
        <f>SUM(I16:I267)</f>
        <v>236</v>
      </c>
    </row>
    <row r="269" spans="1:11" ht="15.75" customHeight="1">
      <c r="A269" s="132"/>
    </row>
    <row r="270" spans="1:11">
      <c r="A270" s="96" t="s">
        <v>223</v>
      </c>
    </row>
    <row r="271" spans="1:11" ht="15.75" customHeight="1">
      <c r="A271" s="96"/>
    </row>
    <row r="272" spans="1:11" ht="15.75" customHeight="1">
      <c r="A272" s="93" t="s">
        <v>224</v>
      </c>
    </row>
    <row r="273" spans="1:8" ht="15.75" customHeight="1">
      <c r="A273" s="93" t="s">
        <v>225</v>
      </c>
    </row>
    <row r="274" spans="1:8" ht="15.75" customHeight="1">
      <c r="A274" s="93" t="s">
        <v>226</v>
      </c>
    </row>
    <row r="275" spans="1:8" ht="15.75" customHeight="1">
      <c r="A275" s="93" t="s">
        <v>227</v>
      </c>
    </row>
    <row r="276" spans="1:8" ht="15.75" customHeight="1">
      <c r="A276" s="93" t="s">
        <v>228</v>
      </c>
      <c r="F276" s="133" t="s">
        <v>103</v>
      </c>
      <c r="G276" s="133"/>
      <c r="H276" s="133"/>
    </row>
    <row r="277" spans="1:8" ht="15.75" customHeight="1">
      <c r="A277" s="93" t="s">
        <v>229</v>
      </c>
    </row>
    <row r="278" spans="1:8" ht="15.75" customHeight="1">
      <c r="A278" s="93" t="s">
        <v>230</v>
      </c>
    </row>
    <row r="279" spans="1:8" ht="15.75" customHeight="1">
      <c r="A279" s="93" t="s">
        <v>231</v>
      </c>
    </row>
    <row r="280" spans="1:8" ht="15.75" customHeight="1">
      <c r="A280" s="93" t="s">
        <v>232</v>
      </c>
    </row>
    <row r="281" spans="1:8" ht="15.75" customHeight="1">
      <c r="A281" s="93" t="s">
        <v>233</v>
      </c>
    </row>
    <row r="282" spans="1:8" ht="15.75" customHeight="1">
      <c r="A282" s="93" t="s">
        <v>234</v>
      </c>
    </row>
  </sheetData>
  <mergeCells count="17">
    <mergeCell ref="B10:C10"/>
    <mergeCell ref="F12:G12"/>
    <mergeCell ref="B15:C15"/>
    <mergeCell ref="B268:C268"/>
    <mergeCell ref="A7:B7"/>
    <mergeCell ref="C7:E7"/>
    <mergeCell ref="F7:I7"/>
    <mergeCell ref="A8:B8"/>
    <mergeCell ref="C8:E8"/>
    <mergeCell ref="F8:I8"/>
    <mergeCell ref="A4:I4"/>
    <mergeCell ref="A5:B5"/>
    <mergeCell ref="C5:E5"/>
    <mergeCell ref="F5:I5"/>
    <mergeCell ref="A6:B6"/>
    <mergeCell ref="C6:E6"/>
    <mergeCell ref="F6:I6"/>
  </mergeCells>
  <printOptions horizontalCentered="1"/>
  <pageMargins left="0.25" right="0.25" top="0.75" bottom="0.75" header="0.3" footer="0.3"/>
  <pageSetup paperSize="9" scale="87" fitToHeight="0" orientation="portrait" r:id="rId1"/>
  <headerFooter alignWithMargins="0">
    <oddFooter>&amp;C&amp;P/&amp;N</oddFooter>
  </headerFooter>
  <rowBreaks count="6" manualBreakCount="6">
    <brk id="55" max="8" man="1"/>
    <brk id="91" max="8" man="1"/>
    <brk id="135" max="8" man="1"/>
    <brk id="181" max="8" man="1"/>
    <brk id="228" max="8" man="1"/>
    <brk id="269" max="8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99329" r:id="rId4">
          <objectPr defaultSize="0" autoPict="0" r:id="rId5">
            <anchor moveWithCells="1">
              <from>
                <xdr:col>0</xdr:col>
                <xdr:colOff>323850</xdr:colOff>
                <xdr:row>1</xdr:row>
                <xdr:rowOff>88900</xdr:rowOff>
              </from>
              <to>
                <xdr:col>1</xdr:col>
                <xdr:colOff>800100</xdr:colOff>
                <xdr:row>3</xdr:row>
                <xdr:rowOff>247650</xdr:rowOff>
              </to>
            </anchor>
          </objectPr>
        </oleObject>
      </mc:Choice>
      <mc:Fallback>
        <oleObject progId="Word.Picture.8" shapeId="993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BoQ (200KG)</vt:lpstr>
      <vt:lpstr>Schedule of Rates</vt:lpstr>
      <vt:lpstr>PK-16 Carton</vt:lpstr>
      <vt:lpstr>EQUIPMENT PICTURE</vt:lpstr>
      <vt:lpstr>PK-21 Carton</vt:lpstr>
      <vt:lpstr>'BoQ (200KG)'!Print_Area</vt:lpstr>
      <vt:lpstr>'EQUIPMENT PICTURE'!Print_Area</vt:lpstr>
      <vt:lpstr>'PK-16 Carton'!Print_Area</vt:lpstr>
      <vt:lpstr>'PK-21 Carton'!Print_Area</vt:lpstr>
      <vt:lpstr>'PK-16 Carton'!Print_Titles</vt:lpstr>
      <vt:lpstr>'PK-21 Carton'!Print_Titles</vt:lpstr>
    </vt:vector>
  </TitlesOfParts>
  <Company>Loop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Muhammad Qayyum Mohamad Nor</cp:lastModifiedBy>
  <cp:lastPrinted>2025-11-25T07:13:21Z</cp:lastPrinted>
  <dcterms:created xsi:type="dcterms:W3CDTF">2003-06-13T02:16:28Z</dcterms:created>
  <dcterms:modified xsi:type="dcterms:W3CDTF">2025-11-25T07:13:49Z</dcterms:modified>
</cp:coreProperties>
</file>